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L:\ビゴール関連\寿山カップ\2020年\"/>
    </mc:Choice>
  </mc:AlternateContent>
  <xr:revisionPtr revIDLastSave="0" documentId="8_{EEF7ACCD-D43A-43D5-9260-8266DF881C70}" xr6:coauthVersionLast="45" xr6:coauthVersionMax="45" xr10:uidLastSave="{00000000-0000-0000-0000-000000000000}"/>
  <bookViews>
    <workbookView xWindow="-120" yWindow="-120" windowWidth="29040" windowHeight="15840" xr2:uid="{00000000-000D-0000-FFFF-FFFF00000000}"/>
  </bookViews>
  <sheets>
    <sheet name="要項" sheetId="1" r:id="rId1"/>
    <sheet name="1日目星取表" sheetId="2" r:id="rId2"/>
    <sheet name="1日目試合順" sheetId="3" r:id="rId3"/>
    <sheet name="2日目ﾄｰﾅﾒﾝﾄ" sheetId="4" r:id="rId4"/>
    <sheet name="注意事項" sheetId="5" r:id="rId5"/>
    <sheet name="配置図" sheetId="6" r:id="rId6"/>
    <sheet name="駐車許可証" sheetId="7" r:id="rId7"/>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7" i="3" l="1"/>
  <c r="K11" i="3"/>
  <c r="Z115" i="3" l="1"/>
  <c r="V115" i="3"/>
  <c r="O115" i="3"/>
  <c r="K115" i="3"/>
  <c r="Z111" i="3"/>
  <c r="V111" i="3"/>
  <c r="O111" i="3"/>
  <c r="K111" i="3"/>
  <c r="Z107" i="3"/>
  <c r="V107" i="3"/>
  <c r="O107" i="3"/>
  <c r="K107" i="3"/>
  <c r="Z103" i="3"/>
  <c r="V103" i="3"/>
  <c r="O103" i="3"/>
  <c r="K103" i="3"/>
  <c r="Z99" i="3"/>
  <c r="V99" i="3"/>
  <c r="O99" i="3"/>
  <c r="K99" i="3"/>
  <c r="Z95" i="3"/>
  <c r="V95" i="3"/>
  <c r="O95" i="3"/>
  <c r="K95" i="3"/>
  <c r="Z91" i="3"/>
  <c r="V91" i="3"/>
  <c r="O91" i="3"/>
  <c r="K91" i="3"/>
  <c r="Z87" i="3"/>
  <c r="V87" i="3"/>
  <c r="O87" i="3"/>
  <c r="K87" i="3"/>
  <c r="Z83" i="3"/>
  <c r="V83" i="3"/>
  <c r="O83" i="3"/>
  <c r="K83" i="3"/>
  <c r="Z79" i="3"/>
  <c r="V79" i="3"/>
  <c r="O79" i="3"/>
  <c r="K79" i="3"/>
  <c r="Z75" i="3"/>
  <c r="V75" i="3"/>
  <c r="O75" i="3"/>
  <c r="K75" i="3"/>
  <c r="Z71" i="3"/>
  <c r="V71" i="3"/>
  <c r="O71" i="3"/>
  <c r="K71" i="3"/>
  <c r="Z55" i="3"/>
  <c r="V55" i="3"/>
  <c r="O55" i="3"/>
  <c r="K55" i="3"/>
  <c r="Z51" i="3"/>
  <c r="V51" i="3"/>
  <c r="O51" i="3"/>
  <c r="K51" i="3"/>
  <c r="Z47" i="3"/>
  <c r="V47" i="3"/>
  <c r="O47" i="3"/>
  <c r="Z43" i="3"/>
  <c r="V43" i="3"/>
  <c r="O43" i="3"/>
  <c r="K43" i="3"/>
  <c r="Z39" i="3"/>
  <c r="V39" i="3"/>
  <c r="O39" i="3"/>
  <c r="K39" i="3"/>
  <c r="Z35" i="3"/>
  <c r="V35" i="3"/>
  <c r="O35" i="3"/>
  <c r="K35" i="3"/>
  <c r="Z31" i="3"/>
  <c r="V31" i="3"/>
  <c r="O31" i="3"/>
  <c r="K31" i="3"/>
  <c r="Z27" i="3"/>
  <c r="V27" i="3"/>
  <c r="O27" i="3"/>
  <c r="K27" i="3"/>
  <c r="Z23" i="3"/>
  <c r="V23" i="3"/>
  <c r="O23" i="3"/>
  <c r="K23" i="3"/>
  <c r="Z19" i="3"/>
  <c r="V19" i="3"/>
  <c r="O19" i="3"/>
  <c r="K19" i="3"/>
  <c r="Z15" i="3"/>
  <c r="V15" i="3"/>
  <c r="O15" i="3"/>
  <c r="K15" i="3"/>
  <c r="Z11" i="3"/>
  <c r="V11" i="3"/>
  <c r="O11" i="3"/>
  <c r="AE240" i="4" l="1"/>
  <c r="Z240" i="4"/>
  <c r="R240" i="4"/>
  <c r="M240" i="4"/>
  <c r="AE236" i="4"/>
  <c r="Z236" i="4"/>
  <c r="R236" i="4"/>
  <c r="M236" i="4"/>
  <c r="AE232" i="4"/>
  <c r="Z232" i="4"/>
  <c r="R232" i="4"/>
  <c r="M232" i="4"/>
  <c r="AE228" i="4"/>
  <c r="Z228" i="4"/>
  <c r="R228" i="4"/>
  <c r="M228" i="4"/>
  <c r="AE224" i="4"/>
  <c r="Z224" i="4"/>
  <c r="R224" i="4"/>
  <c r="M224" i="4"/>
  <c r="AE220" i="4"/>
  <c r="Z220" i="4"/>
  <c r="R220" i="4"/>
  <c r="M220" i="4"/>
  <c r="AE216" i="4"/>
  <c r="Z216" i="4"/>
  <c r="R216" i="4"/>
  <c r="M216" i="4"/>
  <c r="AE208" i="4"/>
  <c r="Z208" i="4"/>
  <c r="R208" i="4"/>
  <c r="M208" i="4"/>
  <c r="AG207" i="4"/>
  <c r="X207" i="4"/>
  <c r="T207" i="4"/>
  <c r="K207" i="4"/>
  <c r="AE204" i="4"/>
  <c r="Z204" i="4"/>
  <c r="R204" i="4"/>
  <c r="M204" i="4"/>
  <c r="AG203" i="4"/>
  <c r="X203" i="4"/>
  <c r="T203" i="4"/>
  <c r="K203" i="4"/>
  <c r="AE200" i="4"/>
  <c r="Z200" i="4"/>
  <c r="R200" i="4"/>
  <c r="M200" i="4"/>
  <c r="AG199" i="4"/>
  <c r="X199" i="4"/>
  <c r="T199" i="4"/>
  <c r="K199" i="4"/>
  <c r="AE196" i="4"/>
  <c r="Z196" i="4"/>
  <c r="R196" i="4"/>
  <c r="M196" i="4"/>
  <c r="AG195" i="4"/>
  <c r="X195" i="4"/>
  <c r="T195" i="4"/>
  <c r="K195" i="4"/>
  <c r="AE178" i="4"/>
  <c r="Z178" i="4"/>
  <c r="R178" i="4"/>
  <c r="M178" i="4"/>
  <c r="AE174" i="4"/>
  <c r="Z174" i="4"/>
  <c r="R174" i="4"/>
  <c r="M174" i="4"/>
  <c r="AE170" i="4"/>
  <c r="Z170" i="4"/>
  <c r="R170" i="4"/>
  <c r="M170" i="4"/>
  <c r="AE166" i="4"/>
  <c r="Z166" i="4"/>
  <c r="R166" i="4"/>
  <c r="M166" i="4"/>
  <c r="V165" i="4"/>
  <c r="AE162" i="4"/>
  <c r="Z162" i="4"/>
  <c r="R162" i="4"/>
  <c r="M162" i="4"/>
  <c r="V161" i="4"/>
  <c r="AE158" i="4"/>
  <c r="Z158" i="4"/>
  <c r="R158" i="4"/>
  <c r="M158" i="4"/>
  <c r="V157" i="4"/>
  <c r="AE154" i="4"/>
  <c r="Z154" i="4"/>
  <c r="R154" i="4"/>
  <c r="M154" i="4"/>
  <c r="V153" i="4"/>
  <c r="AE146" i="4"/>
  <c r="Z146" i="4"/>
  <c r="R146" i="4"/>
  <c r="M146" i="4"/>
  <c r="AG145" i="4"/>
  <c r="X145" i="4"/>
  <c r="V145" i="4"/>
  <c r="T145" i="4"/>
  <c r="K145" i="4"/>
  <c r="AE142" i="4"/>
  <c r="Z142" i="4"/>
  <c r="R142" i="4"/>
  <c r="M142" i="4"/>
  <c r="AG141" i="4"/>
  <c r="X141" i="4"/>
  <c r="V141" i="4"/>
  <c r="T141" i="4"/>
  <c r="K141" i="4"/>
  <c r="AE138" i="4"/>
  <c r="Z138" i="4"/>
  <c r="R138" i="4"/>
  <c r="M138" i="4"/>
  <c r="AG137" i="4"/>
  <c r="X137" i="4"/>
  <c r="V137" i="4"/>
  <c r="T137" i="4"/>
  <c r="K137" i="4"/>
  <c r="AE134" i="4"/>
  <c r="Z134" i="4"/>
  <c r="R134" i="4"/>
  <c r="M134" i="4"/>
  <c r="AG133" i="4"/>
  <c r="X133" i="4"/>
  <c r="V133" i="4"/>
  <c r="T133" i="4"/>
  <c r="K133" i="4"/>
  <c r="O84" i="2"/>
  <c r="M84" i="2"/>
  <c r="L84" i="2" s="1"/>
  <c r="K84" i="2"/>
  <c r="I84" i="2"/>
  <c r="H84" i="2" s="1"/>
  <c r="G84" i="2"/>
  <c r="AE84" i="2" s="1"/>
  <c r="E84" i="2"/>
  <c r="AB84" i="2" s="1"/>
  <c r="AG84" i="2" s="1"/>
  <c r="P83" i="2"/>
  <c r="K83" i="2"/>
  <c r="I83" i="2"/>
  <c r="H83" i="2" s="1"/>
  <c r="G83" i="2"/>
  <c r="AE83" i="2" s="1"/>
  <c r="E83" i="2"/>
  <c r="AB83" i="2" s="1"/>
  <c r="AG83" i="2" s="1"/>
  <c r="P82" i="2"/>
  <c r="L82" i="2"/>
  <c r="G82" i="2"/>
  <c r="AE82" i="2" s="1"/>
  <c r="E82" i="2"/>
  <c r="AB82" i="2" s="1"/>
  <c r="AG82" i="2" s="1"/>
  <c r="AJ81" i="2"/>
  <c r="AE81" i="2"/>
  <c r="AB81" i="2"/>
  <c r="AG81" i="2" s="1"/>
  <c r="X81" i="2"/>
  <c r="V81" i="2"/>
  <c r="T81" i="2"/>
  <c r="Z81" i="2" s="1"/>
  <c r="P81" i="2"/>
  <c r="L81" i="2"/>
  <c r="H81" i="2"/>
  <c r="P79" i="2"/>
  <c r="L79" i="2"/>
  <c r="H79" i="2"/>
  <c r="D79" i="2"/>
  <c r="O74" i="2"/>
  <c r="M74" i="2"/>
  <c r="L74" i="2" s="1"/>
  <c r="K74" i="2"/>
  <c r="I74" i="2"/>
  <c r="H74" i="2" s="1"/>
  <c r="G74" i="2"/>
  <c r="AE74" i="2" s="1"/>
  <c r="E74" i="2"/>
  <c r="AB74" i="2" s="1"/>
  <c r="AG74" i="2" s="1"/>
  <c r="P73" i="2"/>
  <c r="K73" i="2"/>
  <c r="I73" i="2"/>
  <c r="H73" i="2" s="1"/>
  <c r="G73" i="2"/>
  <c r="AE73" i="2" s="1"/>
  <c r="E73" i="2"/>
  <c r="AB73" i="2" s="1"/>
  <c r="AG73" i="2" s="1"/>
  <c r="P72" i="2"/>
  <c r="L72" i="2"/>
  <c r="G72" i="2"/>
  <c r="AE72" i="2" s="1"/>
  <c r="E72" i="2"/>
  <c r="AB72" i="2" s="1"/>
  <c r="AG72" i="2" s="1"/>
  <c r="AJ71" i="2"/>
  <c r="AE71" i="2"/>
  <c r="AB71" i="2"/>
  <c r="AG71" i="2" s="1"/>
  <c r="X71" i="2"/>
  <c r="V71" i="2"/>
  <c r="T71" i="2"/>
  <c r="Z71" i="2" s="1"/>
  <c r="P71" i="2"/>
  <c r="L71" i="2"/>
  <c r="H71" i="2"/>
  <c r="P69" i="2"/>
  <c r="L69" i="2"/>
  <c r="H69" i="2"/>
  <c r="D69" i="2"/>
  <c r="O64" i="2"/>
  <c r="M64" i="2"/>
  <c r="L64" i="2" s="1"/>
  <c r="K64" i="2"/>
  <c r="I64" i="2"/>
  <c r="H64" i="2"/>
  <c r="G64" i="2"/>
  <c r="AE64" i="2" s="1"/>
  <c r="E64" i="2"/>
  <c r="AB64" i="2" s="1"/>
  <c r="AG64" i="2" s="1"/>
  <c r="P63" i="2"/>
  <c r="K63" i="2"/>
  <c r="I63" i="2"/>
  <c r="H63" i="2" s="1"/>
  <c r="G63" i="2"/>
  <c r="AE63" i="2" s="1"/>
  <c r="E63" i="2"/>
  <c r="AB63" i="2" s="1"/>
  <c r="AG63" i="2" s="1"/>
  <c r="P62" i="2"/>
  <c r="L62" i="2"/>
  <c r="G62" i="2"/>
  <c r="AE62" i="2" s="1"/>
  <c r="E62" i="2"/>
  <c r="AB62" i="2" s="1"/>
  <c r="AG62" i="2" s="1"/>
  <c r="AJ61" i="2"/>
  <c r="AE61" i="2"/>
  <c r="AB61" i="2"/>
  <c r="AG61" i="2" s="1"/>
  <c r="X61" i="2"/>
  <c r="V61" i="2"/>
  <c r="T61" i="2"/>
  <c r="Z61" i="2" s="1"/>
  <c r="P61" i="2"/>
  <c r="L61" i="2"/>
  <c r="H61" i="2"/>
  <c r="P59" i="2"/>
  <c r="L59" i="2"/>
  <c r="H59" i="2"/>
  <c r="D59" i="2"/>
  <c r="O54" i="2"/>
  <c r="M54" i="2"/>
  <c r="L54" i="2" s="1"/>
  <c r="K54" i="2"/>
  <c r="I54" i="2"/>
  <c r="H54" i="2" s="1"/>
  <c r="G54" i="2"/>
  <c r="AE54" i="2" s="1"/>
  <c r="E54" i="2"/>
  <c r="AB54" i="2" s="1"/>
  <c r="AG54" i="2" s="1"/>
  <c r="P53" i="2"/>
  <c r="K53" i="2"/>
  <c r="I53" i="2"/>
  <c r="H53" i="2" s="1"/>
  <c r="G53" i="2"/>
  <c r="AE53" i="2" s="1"/>
  <c r="E53" i="2"/>
  <c r="X53" i="2" s="1"/>
  <c r="P52" i="2"/>
  <c r="L52" i="2"/>
  <c r="G52" i="2"/>
  <c r="AE52" i="2" s="1"/>
  <c r="E52" i="2"/>
  <c r="AB52" i="2" s="1"/>
  <c r="AG52" i="2" s="1"/>
  <c r="AJ51" i="2"/>
  <c r="AE51" i="2"/>
  <c r="AB51" i="2"/>
  <c r="AG51" i="2" s="1"/>
  <c r="X51" i="2"/>
  <c r="V51" i="2"/>
  <c r="T51" i="2"/>
  <c r="Z51" i="2" s="1"/>
  <c r="P51" i="2"/>
  <c r="L51" i="2"/>
  <c r="H51" i="2"/>
  <c r="P49" i="2"/>
  <c r="L49" i="2"/>
  <c r="H49" i="2"/>
  <c r="D49" i="2"/>
  <c r="O41" i="2"/>
  <c r="M41" i="2"/>
  <c r="L41" i="2" s="1"/>
  <c r="K41" i="2"/>
  <c r="I41" i="2"/>
  <c r="H41" i="2" s="1"/>
  <c r="G41" i="2"/>
  <c r="AE41" i="2" s="1"/>
  <c r="E41" i="2"/>
  <c r="AB41" i="2" s="1"/>
  <c r="AG41" i="2" s="1"/>
  <c r="P40" i="2"/>
  <c r="K40" i="2"/>
  <c r="I40" i="2"/>
  <c r="H40" i="2" s="1"/>
  <c r="G40" i="2"/>
  <c r="AE40" i="2" s="1"/>
  <c r="E40" i="2"/>
  <c r="X40" i="2" s="1"/>
  <c r="P39" i="2"/>
  <c r="L39" i="2"/>
  <c r="G39" i="2"/>
  <c r="AE39" i="2" s="1"/>
  <c r="E39" i="2"/>
  <c r="AB39" i="2" s="1"/>
  <c r="AG39" i="2" s="1"/>
  <c r="AJ38" i="2"/>
  <c r="AE38" i="2"/>
  <c r="AB38" i="2"/>
  <c r="AG38" i="2" s="1"/>
  <c r="X38" i="2"/>
  <c r="V38" i="2"/>
  <c r="T38" i="2"/>
  <c r="Z38" i="2" s="1"/>
  <c r="P38" i="2"/>
  <c r="L38" i="2"/>
  <c r="H38" i="2"/>
  <c r="P36" i="2"/>
  <c r="L36" i="2"/>
  <c r="H36" i="2"/>
  <c r="D36" i="2"/>
  <c r="O31" i="2"/>
  <c r="M31" i="2"/>
  <c r="L31" i="2" s="1"/>
  <c r="K31" i="2"/>
  <c r="I31" i="2"/>
  <c r="H31" i="2" s="1"/>
  <c r="G31" i="2"/>
  <c r="AE31" i="2" s="1"/>
  <c r="E31" i="2"/>
  <c r="AB31" i="2" s="1"/>
  <c r="AG31" i="2" s="1"/>
  <c r="P30" i="2"/>
  <c r="K30" i="2"/>
  <c r="I30" i="2"/>
  <c r="H30" i="2" s="1"/>
  <c r="G30" i="2"/>
  <c r="AE30" i="2" s="1"/>
  <c r="E30" i="2"/>
  <c r="AJ30" i="2" s="1"/>
  <c r="P29" i="2"/>
  <c r="L29" i="2"/>
  <c r="G29" i="2"/>
  <c r="AE29" i="2" s="1"/>
  <c r="E29" i="2"/>
  <c r="AB29" i="2" s="1"/>
  <c r="AG29" i="2" s="1"/>
  <c r="AJ28" i="2"/>
  <c r="AE28" i="2"/>
  <c r="AB28" i="2"/>
  <c r="AG28" i="2" s="1"/>
  <c r="X28" i="2"/>
  <c r="V28" i="2"/>
  <c r="T28" i="2"/>
  <c r="Z28" i="2" s="1"/>
  <c r="P28" i="2"/>
  <c r="L28" i="2"/>
  <c r="H28" i="2"/>
  <c r="P26" i="2"/>
  <c r="L26" i="2"/>
  <c r="H26" i="2"/>
  <c r="O21" i="2"/>
  <c r="M21" i="2"/>
  <c r="L21" i="2" s="1"/>
  <c r="K21" i="2"/>
  <c r="I21" i="2"/>
  <c r="H21" i="2" s="1"/>
  <c r="G21" i="2"/>
  <c r="AE21" i="2" s="1"/>
  <c r="E21" i="2"/>
  <c r="AB21" i="2" s="1"/>
  <c r="AG21" i="2" s="1"/>
  <c r="P20" i="2"/>
  <c r="K20" i="2"/>
  <c r="I20" i="2"/>
  <c r="H20" i="2" s="1"/>
  <c r="G20" i="2"/>
  <c r="AE20" i="2" s="1"/>
  <c r="E20" i="2"/>
  <c r="X20" i="2" s="1"/>
  <c r="P19" i="2"/>
  <c r="L19" i="2"/>
  <c r="G19" i="2"/>
  <c r="AE19" i="2" s="1"/>
  <c r="E19" i="2"/>
  <c r="AB19" i="2" s="1"/>
  <c r="AG19" i="2" s="1"/>
  <c r="AJ18" i="2"/>
  <c r="AE18" i="2"/>
  <c r="AB18" i="2"/>
  <c r="AG18" i="2" s="1"/>
  <c r="X18" i="2"/>
  <c r="V18" i="2"/>
  <c r="T18" i="2"/>
  <c r="Z18" i="2" s="1"/>
  <c r="P18" i="2"/>
  <c r="L18" i="2"/>
  <c r="H18" i="2"/>
  <c r="P16" i="2"/>
  <c r="L16" i="2"/>
  <c r="H16" i="2"/>
  <c r="D16" i="2"/>
  <c r="O11" i="2"/>
  <c r="M11" i="2"/>
  <c r="L11" i="2" s="1"/>
  <c r="K11" i="2"/>
  <c r="I11" i="2"/>
  <c r="H11" i="2" s="1"/>
  <c r="G11" i="2"/>
  <c r="AE11" i="2" s="1"/>
  <c r="E11" i="2"/>
  <c r="AB11" i="2" s="1"/>
  <c r="AG11" i="2" s="1"/>
  <c r="P10" i="2"/>
  <c r="K10" i="2"/>
  <c r="I10" i="2"/>
  <c r="H10" i="2" s="1"/>
  <c r="G10" i="2"/>
  <c r="AE10" i="2" s="1"/>
  <c r="E10" i="2"/>
  <c r="X10" i="2" s="1"/>
  <c r="P9" i="2"/>
  <c r="L9" i="2"/>
  <c r="G9" i="2"/>
  <c r="AE9" i="2" s="1"/>
  <c r="E9" i="2"/>
  <c r="AB9" i="2" s="1"/>
  <c r="AG9" i="2" s="1"/>
  <c r="AJ8" i="2"/>
  <c r="AE8" i="2"/>
  <c r="AB8" i="2"/>
  <c r="AG8" i="2" s="1"/>
  <c r="X8" i="2"/>
  <c r="V8" i="2"/>
  <c r="T8" i="2"/>
  <c r="Z8" i="2" s="1"/>
  <c r="P8" i="2"/>
  <c r="L8" i="2"/>
  <c r="H8" i="2"/>
  <c r="P6" i="2"/>
  <c r="L6" i="2"/>
  <c r="H6" i="2"/>
  <c r="D6" i="2"/>
  <c r="D9" i="2" l="1"/>
  <c r="D29" i="2"/>
  <c r="D82" i="2"/>
  <c r="AJ9" i="2"/>
  <c r="AJ29" i="2"/>
  <c r="AJ82" i="2"/>
  <c r="D11" i="2"/>
  <c r="D41" i="2"/>
  <c r="D72" i="2"/>
  <c r="D62" i="2"/>
  <c r="AJ72" i="2"/>
  <c r="X21" i="2"/>
  <c r="AJ21" i="2"/>
  <c r="X29" i="2"/>
  <c r="D54" i="2"/>
  <c r="X54" i="2"/>
  <c r="X39" i="2"/>
  <c r="AJ54" i="2"/>
  <c r="X64" i="2"/>
  <c r="AJ39" i="2"/>
  <c r="AJ64" i="2"/>
  <c r="X72" i="2"/>
  <c r="X82" i="2"/>
  <c r="X74" i="2"/>
  <c r="V9" i="2"/>
  <c r="V11" i="2"/>
  <c r="X19" i="2"/>
  <c r="X31" i="2"/>
  <c r="V41" i="2"/>
  <c r="X52" i="2"/>
  <c r="V62" i="2"/>
  <c r="AJ11" i="2"/>
  <c r="D19" i="2"/>
  <c r="V21" i="2"/>
  <c r="D31" i="2"/>
  <c r="V39" i="2"/>
  <c r="AJ41" i="2"/>
  <c r="D52" i="2"/>
  <c r="AJ62" i="2"/>
  <c r="V64" i="2"/>
  <c r="D74" i="2"/>
  <c r="V74" i="2"/>
  <c r="D84" i="2"/>
  <c r="V84" i="2"/>
  <c r="X84" i="2"/>
  <c r="AJ84" i="2"/>
  <c r="V19" i="2"/>
  <c r="V31" i="2"/>
  <c r="V52" i="2"/>
  <c r="AJ74" i="2"/>
  <c r="X9" i="2"/>
  <c r="X11" i="2"/>
  <c r="AJ19" i="2"/>
  <c r="D21" i="2"/>
  <c r="V29" i="2"/>
  <c r="AJ31" i="2"/>
  <c r="D39" i="2"/>
  <c r="X41" i="2"/>
  <c r="AJ52" i="2"/>
  <c r="V54" i="2"/>
  <c r="X62" i="2"/>
  <c r="D64" i="2"/>
  <c r="V72" i="2"/>
  <c r="V82" i="2"/>
  <c r="V10" i="2"/>
  <c r="D10" i="2"/>
  <c r="AB10" i="2"/>
  <c r="AG10" i="2" s="1"/>
  <c r="T10" i="2"/>
  <c r="Z10" i="2" s="1"/>
  <c r="AJ10" i="2"/>
  <c r="AJ20" i="2"/>
  <c r="V20" i="2"/>
  <c r="D20" i="2"/>
  <c r="AB20" i="2"/>
  <c r="AG20" i="2" s="1"/>
  <c r="T20" i="2"/>
  <c r="Z20" i="2" s="1"/>
  <c r="AJ40" i="2"/>
  <c r="AJ53" i="2"/>
  <c r="AJ63" i="2"/>
  <c r="T30" i="2"/>
  <c r="Z30" i="2" s="1"/>
  <c r="AB30" i="2"/>
  <c r="AG30" i="2" s="1"/>
  <c r="T40" i="2"/>
  <c r="Z40" i="2" s="1"/>
  <c r="AB40" i="2"/>
  <c r="AG40" i="2" s="1"/>
  <c r="T53" i="2"/>
  <c r="Z53" i="2" s="1"/>
  <c r="AB53" i="2"/>
  <c r="AG53" i="2" s="1"/>
  <c r="T9" i="2"/>
  <c r="Z9" i="2" s="1"/>
  <c r="T11" i="2"/>
  <c r="Z11" i="2" s="1"/>
  <c r="T19" i="2"/>
  <c r="Z19" i="2" s="1"/>
  <c r="T21" i="2"/>
  <c r="Z21" i="2" s="1"/>
  <c r="T29" i="2"/>
  <c r="Z29" i="2" s="1"/>
  <c r="D30" i="2"/>
  <c r="V30" i="2"/>
  <c r="T31" i="2"/>
  <c r="Z31" i="2" s="1"/>
  <c r="T39" i="2"/>
  <c r="Z39" i="2" s="1"/>
  <c r="D40" i="2"/>
  <c r="V40" i="2"/>
  <c r="T41" i="2"/>
  <c r="Z41" i="2" s="1"/>
  <c r="T52" i="2"/>
  <c r="Z52" i="2" s="1"/>
  <c r="D53" i="2"/>
  <c r="V53" i="2"/>
  <c r="T54" i="2"/>
  <c r="Z54" i="2" s="1"/>
  <c r="T62" i="2"/>
  <c r="Z62" i="2" s="1"/>
  <c r="D63" i="2"/>
  <c r="V63" i="2"/>
  <c r="T64" i="2"/>
  <c r="Z64" i="2" s="1"/>
  <c r="T72" i="2"/>
  <c r="Z72" i="2" s="1"/>
  <c r="D73" i="2"/>
  <c r="V73" i="2"/>
  <c r="T74" i="2"/>
  <c r="Z74" i="2" s="1"/>
  <c r="T82" i="2"/>
  <c r="Z82" i="2" s="1"/>
  <c r="D83" i="2"/>
  <c r="V83" i="2"/>
  <c r="T84" i="2"/>
  <c r="Z84" i="2" s="1"/>
  <c r="X30" i="2"/>
  <c r="X63" i="2"/>
  <c r="X73" i="2"/>
  <c r="X83" i="2"/>
  <c r="AJ83" i="2"/>
  <c r="AJ73" i="2"/>
  <c r="T63" i="2"/>
  <c r="Z63" i="2" s="1"/>
  <c r="T73" i="2"/>
  <c r="Z73" i="2" s="1"/>
  <c r="T83" i="2"/>
  <c r="Z83" i="2" s="1"/>
</calcChain>
</file>

<file path=xl/sharedStrings.xml><?xml version="1.0" encoding="utf-8"?>
<sst xmlns="http://schemas.openxmlformats.org/spreadsheetml/2006/main" count="1124" uniqueCount="458">
  <si>
    <t>１　目的</t>
  </si>
  <si>
    <t>ことを目的とする。</t>
  </si>
  <si>
    <t>２　期日</t>
  </si>
  <si>
    <t>３　会場</t>
  </si>
  <si>
    <t>北九州市立新門司スポーツ施設（北九州市門司区新門司北2-6）</t>
  </si>
  <si>
    <t>４　主催</t>
  </si>
  <si>
    <t>寿山フットボールクラブ　</t>
    <rPh sb="0" eb="1">
      <t>ジュ</t>
    </rPh>
    <rPh sb="1" eb="2">
      <t>ザン</t>
    </rPh>
    <phoneticPr fontId="3"/>
  </si>
  <si>
    <t>ＮＰＯ法人　北九州フットボールクラブ</t>
    <rPh sb="3" eb="5">
      <t>ホウジン</t>
    </rPh>
    <rPh sb="6" eb="9">
      <t>キタキュウシュウ</t>
    </rPh>
    <phoneticPr fontId="3"/>
  </si>
  <si>
    <t>５　協賛</t>
    <rPh sb="2" eb="4">
      <t>キョウサン</t>
    </rPh>
    <phoneticPr fontId="3"/>
  </si>
  <si>
    <t>　（順不同）</t>
    <rPh sb="2" eb="5">
      <t>ジュンフドウ</t>
    </rPh>
    <phoneticPr fontId="3"/>
  </si>
  <si>
    <t>６　カテゴリー</t>
  </si>
  <si>
    <t>Ｕ１２　全32チーム</t>
    <rPh sb="4" eb="5">
      <t>ゼン</t>
    </rPh>
    <phoneticPr fontId="2"/>
  </si>
  <si>
    <t>７　参加資格</t>
  </si>
  <si>
    <t>①Ｕ１２　小学６年生以下で構成されたチームであること。</t>
  </si>
  <si>
    <t>②当該チームを常時把握指導する責任者が同伴すること。</t>
  </si>
  <si>
    <t>③選手は健康であり、かつ保護者の同意があったものに限ること。</t>
  </si>
  <si>
    <t>④参加選手はスポーツ傷害保険に加入していること。</t>
    <rPh sb="3" eb="5">
      <t>センシュ</t>
    </rPh>
    <phoneticPr fontId="3"/>
  </si>
  <si>
    <t>８　参加チーム</t>
    <rPh sb="2" eb="4">
      <t>サンカ</t>
    </rPh>
    <phoneticPr fontId="3"/>
  </si>
  <si>
    <t>　全３２チーム</t>
    <rPh sb="1" eb="2">
      <t>ゼン</t>
    </rPh>
    <phoneticPr fontId="3"/>
  </si>
  <si>
    <t>（北九州）</t>
    <rPh sb="1" eb="4">
      <t>キタキュウシュウ</t>
    </rPh>
    <phoneticPr fontId="3"/>
  </si>
  <si>
    <t>（筑前）</t>
    <rPh sb="1" eb="3">
      <t>チクゼン</t>
    </rPh>
    <phoneticPr fontId="3"/>
  </si>
  <si>
    <t>（福岡）</t>
    <rPh sb="1" eb="3">
      <t>フクオカ</t>
    </rPh>
    <phoneticPr fontId="3"/>
  </si>
  <si>
    <t>（筑豊）</t>
    <rPh sb="1" eb="3">
      <t>チクホウ</t>
    </rPh>
    <phoneticPr fontId="3"/>
  </si>
  <si>
    <t>（筑豊）</t>
    <rPh sb="1" eb="3">
      <t>チクホウ</t>
    </rPh>
    <phoneticPr fontId="2"/>
  </si>
  <si>
    <t>（下関）</t>
    <rPh sb="1" eb="3">
      <t>シモノセキ</t>
    </rPh>
    <phoneticPr fontId="3"/>
  </si>
  <si>
    <t>（北九州）</t>
    <rPh sb="1" eb="4">
      <t>キタキュウシュウ</t>
    </rPh>
    <phoneticPr fontId="2"/>
  </si>
  <si>
    <t>９　組合せ</t>
    <rPh sb="2" eb="3">
      <t>ク</t>
    </rPh>
    <rPh sb="3" eb="4">
      <t>ア</t>
    </rPh>
    <phoneticPr fontId="3"/>
  </si>
  <si>
    <t>初日のリーグ戦は、主催者側にて事前に決定します。</t>
  </si>
  <si>
    <t>10　試合方法</t>
    <rPh sb="3" eb="5">
      <t>シアイ</t>
    </rPh>
    <rPh sb="5" eb="7">
      <t>ホウホウ</t>
    </rPh>
    <phoneticPr fontId="3"/>
  </si>
  <si>
    <t>（１）１日目予選リーグ</t>
  </si>
  <si>
    <t xml:space="preserve">   　よって２日目の順位各トーナメント（グリーンカップ、足立杯、小文字杯、ブラウン杯）へ進出</t>
    <rPh sb="7" eb="10">
      <t>フツカメ</t>
    </rPh>
    <rPh sb="11" eb="13">
      <t>ジュンイ</t>
    </rPh>
    <rPh sb="13" eb="14">
      <t>カク</t>
    </rPh>
    <rPh sb="29" eb="31">
      <t>アダチ</t>
    </rPh>
    <rPh sb="31" eb="32">
      <t>ハイ</t>
    </rPh>
    <rPh sb="33" eb="36">
      <t>コモジ</t>
    </rPh>
    <rPh sb="36" eb="37">
      <t>ハイ</t>
    </rPh>
    <rPh sb="42" eb="43">
      <t>ハイ</t>
    </rPh>
    <phoneticPr fontId="3"/>
  </si>
  <si>
    <t xml:space="preserve">     　予選リーグは、各グループごとに勝点（勝ち３点、引き分け１点、負け０点）により順位を</t>
    <rPh sb="6" eb="8">
      <t>ヨセン</t>
    </rPh>
    <rPh sb="13" eb="14">
      <t>カク</t>
    </rPh>
    <rPh sb="21" eb="22">
      <t>カ</t>
    </rPh>
    <rPh sb="22" eb="23">
      <t>テン</t>
    </rPh>
    <rPh sb="24" eb="25">
      <t>カ</t>
    </rPh>
    <rPh sb="26" eb="28">
      <t>３テン</t>
    </rPh>
    <rPh sb="29" eb="32">
      <t>ヒキワ</t>
    </rPh>
    <rPh sb="33" eb="35">
      <t>１テン</t>
    </rPh>
    <rPh sb="36" eb="37">
      <t>マ</t>
    </rPh>
    <rPh sb="38" eb="40">
      <t>０テン</t>
    </rPh>
    <rPh sb="44" eb="45">
      <t>ジュンイ</t>
    </rPh>
    <rPh sb="45" eb="46">
      <t>イ</t>
    </rPh>
    <phoneticPr fontId="3"/>
  </si>
  <si>
    <t>　　決定します。但し、勝ち点が同点の場合は①当該チーム間成績　②当該チーム間得失点差　</t>
    <rPh sb="2" eb="4">
      <t>ケッテイ</t>
    </rPh>
    <rPh sb="8" eb="9">
      <t>タダ</t>
    </rPh>
    <rPh sb="11" eb="12">
      <t>カ</t>
    </rPh>
    <rPh sb="13" eb="14">
      <t>テン</t>
    </rPh>
    <rPh sb="15" eb="17">
      <t>ドウテン</t>
    </rPh>
    <rPh sb="18" eb="20">
      <t>バアイ</t>
    </rPh>
    <rPh sb="22" eb="24">
      <t>トウガイ</t>
    </rPh>
    <rPh sb="27" eb="28">
      <t>カン</t>
    </rPh>
    <rPh sb="28" eb="30">
      <t>セイセキ</t>
    </rPh>
    <rPh sb="32" eb="34">
      <t>トウガイ</t>
    </rPh>
    <rPh sb="37" eb="38">
      <t>カン</t>
    </rPh>
    <rPh sb="38" eb="39">
      <t>トク</t>
    </rPh>
    <rPh sb="39" eb="41">
      <t>シッテン</t>
    </rPh>
    <rPh sb="41" eb="42">
      <t>サ</t>
    </rPh>
    <phoneticPr fontId="3"/>
  </si>
  <si>
    <t>　　③当該チーム間総得点　④グループ内の得失点　⑤グループ内の総得点　⑥抽選</t>
  </si>
  <si>
    <t>　　により次の各トーナメント進出チームを決定します。</t>
    <rPh sb="5" eb="6">
      <t>ツギ</t>
    </rPh>
    <rPh sb="7" eb="8">
      <t>カク</t>
    </rPh>
    <rPh sb="20" eb="22">
      <t>ケッテイ</t>
    </rPh>
    <phoneticPr fontId="3"/>
  </si>
  <si>
    <t>※1日目の結果は、午後7時までに寿山ホームページにアップします。</t>
    <rPh sb="2" eb="3">
      <t>ニチ</t>
    </rPh>
    <rPh sb="3" eb="4">
      <t>メ</t>
    </rPh>
    <rPh sb="5" eb="7">
      <t>ケッカ</t>
    </rPh>
    <rPh sb="9" eb="11">
      <t>ゴゴ</t>
    </rPh>
    <rPh sb="12" eb="13">
      <t>ジ</t>
    </rPh>
    <rPh sb="16" eb="18">
      <t>ジュザン</t>
    </rPh>
    <phoneticPr fontId="2"/>
  </si>
  <si>
    <t>（２）２日目順位トーナメント</t>
    <rPh sb="4" eb="5">
      <t>ニチ</t>
    </rPh>
    <rPh sb="5" eb="6">
      <t>メ</t>
    </rPh>
    <rPh sb="6" eb="8">
      <t>ジュンイ</t>
    </rPh>
    <phoneticPr fontId="3"/>
  </si>
  <si>
    <t xml:space="preserve">     ①グリーンカップ（全８チーム）</t>
    <rPh sb="14" eb="15">
      <t>ゼン</t>
    </rPh>
    <phoneticPr fontId="3"/>
  </si>
  <si>
    <t xml:space="preserve">      各パートの１位チーム</t>
  </si>
  <si>
    <t xml:space="preserve">     ②足立杯（全８チーム）</t>
    <rPh sb="6" eb="8">
      <t>アダチ</t>
    </rPh>
    <rPh sb="8" eb="9">
      <t>ハイ</t>
    </rPh>
    <rPh sb="10" eb="11">
      <t>ゼン</t>
    </rPh>
    <phoneticPr fontId="3"/>
  </si>
  <si>
    <t xml:space="preserve">       各パートの２位チーム</t>
  </si>
  <si>
    <t xml:space="preserve">     ③小文字杯（全８チーム）</t>
    <rPh sb="6" eb="7">
      <t>コ</t>
    </rPh>
    <rPh sb="7" eb="8">
      <t>モン</t>
    </rPh>
    <rPh sb="8" eb="9">
      <t>ジ</t>
    </rPh>
    <rPh sb="9" eb="10">
      <t>ハイ</t>
    </rPh>
    <rPh sb="11" eb="12">
      <t>ゼン</t>
    </rPh>
    <phoneticPr fontId="3"/>
  </si>
  <si>
    <t xml:space="preserve">       各パートの３位チーム</t>
  </si>
  <si>
    <t xml:space="preserve">     ④ブラウン杯（全８チーム）</t>
    <rPh sb="10" eb="11">
      <t>ハイ</t>
    </rPh>
    <rPh sb="12" eb="13">
      <t>ゼン</t>
    </rPh>
    <phoneticPr fontId="3"/>
  </si>
  <si>
    <t xml:space="preserve">       各パートの４位チーム</t>
  </si>
  <si>
    <t xml:space="preserve">     ⑤２日目順位トーナメントは、同点の場合、即ＰＫ戦（３人）で勝敗を決定します。</t>
    <rPh sb="7" eb="8">
      <t>ニチ</t>
    </rPh>
    <rPh sb="8" eb="9">
      <t>メ</t>
    </rPh>
    <rPh sb="9" eb="11">
      <t>ジュンイ</t>
    </rPh>
    <rPh sb="31" eb="32">
      <t>ニン</t>
    </rPh>
    <phoneticPr fontId="3"/>
  </si>
  <si>
    <t>11　競技規則</t>
    <rPh sb="3" eb="5">
      <t>キョウギ</t>
    </rPh>
    <rPh sb="5" eb="7">
      <t>キソク</t>
    </rPh>
    <phoneticPr fontId="3"/>
  </si>
  <si>
    <t>（１）試合は、８人制で行う。</t>
    <rPh sb="3" eb="5">
      <t>シアイ</t>
    </rPh>
    <rPh sb="8" eb="10">
      <t>ニンセイ</t>
    </rPh>
    <rPh sb="11" eb="12">
      <t>オコナ</t>
    </rPh>
    <phoneticPr fontId="3"/>
  </si>
  <si>
    <t>（２）選手の交代及び交代人数は、自由とする。</t>
    <rPh sb="3" eb="5">
      <t>センシュ</t>
    </rPh>
    <rPh sb="6" eb="8">
      <t>コウタイ</t>
    </rPh>
    <rPh sb="8" eb="9">
      <t>オヨ</t>
    </rPh>
    <rPh sb="10" eb="12">
      <t>コウタイ</t>
    </rPh>
    <rPh sb="12" eb="14">
      <t>ニンズウ</t>
    </rPh>
    <rPh sb="16" eb="18">
      <t>ジユウ</t>
    </rPh>
    <phoneticPr fontId="3"/>
  </si>
  <si>
    <r>
      <t>　</t>
    </r>
    <r>
      <rPr>
        <u/>
        <sz val="11"/>
        <color indexed="8"/>
        <rFont val="ＭＳ Ｐゴシック"/>
        <family val="3"/>
        <charset val="128"/>
      </rPr>
      <t>２日目のグリーンカップ(1位ﾄｰﾅﾒﾝﾄ)は、割当てとし、</t>
    </r>
    <r>
      <rPr>
        <sz val="11"/>
        <color indexed="8"/>
        <rFont val="ＭＳ Ｐゴシック"/>
        <family val="3"/>
        <charset val="128"/>
      </rPr>
      <t>小文字杯(2位ﾄｰﾅﾒﾝﾄ)、足立杯(3位ﾄｰﾅﾒ</t>
    </r>
    <rPh sb="2" eb="3">
      <t>ヒ</t>
    </rPh>
    <rPh sb="3" eb="4">
      <t>メ</t>
    </rPh>
    <phoneticPr fontId="3"/>
  </si>
  <si>
    <r>
      <t>　ﾝﾄ)及びブラウン杯(4位ﾄｰﾅﾒﾝﾄ)</t>
    </r>
    <r>
      <rPr>
        <sz val="11"/>
        <color theme="1"/>
        <rFont val="ＭＳ Ｐゴシック"/>
        <family val="3"/>
        <charset val="128"/>
        <scheme val="minor"/>
      </rPr>
      <t>は、相互審判</t>
    </r>
    <r>
      <rPr>
        <sz val="11"/>
        <color theme="1"/>
        <rFont val="ＭＳ Ｐゴシック"/>
        <family val="2"/>
        <charset val="128"/>
        <scheme val="minor"/>
      </rPr>
      <t>とします。</t>
    </r>
    <rPh sb="10" eb="11">
      <t>ハイ</t>
    </rPh>
    <phoneticPr fontId="2"/>
  </si>
  <si>
    <t>（５）試合球は４号球を使用します。（試合球は大会本部にて用意します）</t>
    <rPh sb="3" eb="5">
      <t>シアイ</t>
    </rPh>
    <rPh sb="5" eb="6">
      <t>キュウ</t>
    </rPh>
    <rPh sb="8" eb="9">
      <t>ゴウ</t>
    </rPh>
    <rPh sb="9" eb="10">
      <t>キュウ</t>
    </rPh>
    <rPh sb="11" eb="13">
      <t>シヨウ</t>
    </rPh>
    <rPh sb="18" eb="20">
      <t>シアイ</t>
    </rPh>
    <rPh sb="20" eb="21">
      <t>キュウ</t>
    </rPh>
    <rPh sb="22" eb="24">
      <t>タイカイ</t>
    </rPh>
    <rPh sb="24" eb="26">
      <t>ホンブ</t>
    </rPh>
    <rPh sb="28" eb="30">
      <t>ヨウイ</t>
    </rPh>
    <phoneticPr fontId="3"/>
  </si>
  <si>
    <t>（６）ピッチサイズは、６８ｍ×５０ｍとします。</t>
  </si>
  <si>
    <t>12　参加費</t>
    <rPh sb="3" eb="4">
      <t>サン</t>
    </rPh>
    <rPh sb="4" eb="5">
      <t>カ</t>
    </rPh>
    <phoneticPr fontId="3"/>
  </si>
  <si>
    <t>13　開閉会式</t>
  </si>
  <si>
    <t xml:space="preserve">（１）各トーナメントの1位～3位のチームにトロフィーを授与します。 </t>
    <rPh sb="3" eb="4">
      <t>カク</t>
    </rPh>
    <rPh sb="12" eb="13">
      <t>イ</t>
    </rPh>
    <rPh sb="15" eb="16">
      <t>イ</t>
    </rPh>
    <phoneticPr fontId="3"/>
  </si>
  <si>
    <t>　　　また、グリーンカップのみ1位～3位のチームの選手にメダルを授与します。</t>
  </si>
  <si>
    <t>（２）グリーンカップ優勝チームには別に持ち回りのカップ(１年間保管願います)があります。</t>
    <rPh sb="10" eb="12">
      <t>ユウショウ</t>
    </rPh>
    <rPh sb="17" eb="18">
      <t>ベツ</t>
    </rPh>
    <rPh sb="19" eb="20">
      <t>モ</t>
    </rPh>
    <rPh sb="21" eb="22">
      <t>マワ</t>
    </rPh>
    <rPh sb="31" eb="33">
      <t>ホカン</t>
    </rPh>
    <rPh sb="33" eb="34">
      <t>ネガ</t>
    </rPh>
    <phoneticPr fontId="3"/>
  </si>
  <si>
    <t>　　 初日に記入用紙をお渡ししますので2日目のお昼12時までに本部へ提出お願いします。</t>
    <rPh sb="3" eb="5">
      <t>ショニチ</t>
    </rPh>
    <rPh sb="6" eb="8">
      <t>キニュウ</t>
    </rPh>
    <rPh sb="8" eb="10">
      <t>ヨウシ</t>
    </rPh>
    <rPh sb="12" eb="13">
      <t>ワタ</t>
    </rPh>
    <rPh sb="20" eb="21">
      <t>ヒ</t>
    </rPh>
    <rPh sb="21" eb="22">
      <t>メ</t>
    </rPh>
    <rPh sb="24" eb="25">
      <t>ヒル</t>
    </rPh>
    <rPh sb="27" eb="28">
      <t>ジ</t>
    </rPh>
    <rPh sb="31" eb="33">
      <t>ホンブ</t>
    </rPh>
    <rPh sb="34" eb="36">
      <t>テイシュツ</t>
    </rPh>
    <rPh sb="37" eb="38">
      <t>ネガ</t>
    </rPh>
    <phoneticPr fontId="3"/>
  </si>
  <si>
    <t>15　懇親会</t>
    <rPh sb="3" eb="5">
      <t>コンシン</t>
    </rPh>
    <rPh sb="5" eb="6">
      <t>カイ</t>
    </rPh>
    <phoneticPr fontId="3"/>
  </si>
  <si>
    <t>16　その他</t>
    <rPh sb="5" eb="6">
      <t>ホカ</t>
    </rPh>
    <phoneticPr fontId="3"/>
  </si>
  <si>
    <t>（１）本大会中の事故及び負傷等は、各チームの責任で処理をお願いします。</t>
    <rPh sb="3" eb="6">
      <t>ホンタイカイ</t>
    </rPh>
    <rPh sb="6" eb="7">
      <t>チュウ</t>
    </rPh>
    <rPh sb="8" eb="10">
      <t>ジコ</t>
    </rPh>
    <rPh sb="10" eb="11">
      <t>オヨ</t>
    </rPh>
    <rPh sb="12" eb="14">
      <t>フショウ</t>
    </rPh>
    <rPh sb="14" eb="15">
      <t>トウ</t>
    </rPh>
    <rPh sb="17" eb="18">
      <t>カク</t>
    </rPh>
    <rPh sb="22" eb="24">
      <t>セキニン</t>
    </rPh>
    <rPh sb="25" eb="27">
      <t>ショリ</t>
    </rPh>
    <rPh sb="29" eb="30">
      <t>ネガ</t>
    </rPh>
    <phoneticPr fontId="3"/>
  </si>
  <si>
    <r>
      <t>（２）</t>
    </r>
    <r>
      <rPr>
        <b/>
        <sz val="11"/>
        <color indexed="10"/>
        <rFont val="ＭＳ Ｐゴシック"/>
        <family val="3"/>
        <charset val="128"/>
      </rPr>
      <t>「会場内での諸注意」を必ずお読みいただき、参加者・保護者に連絡してください。</t>
    </r>
    <rPh sb="4" eb="6">
      <t>カイジョウ</t>
    </rPh>
    <rPh sb="6" eb="7">
      <t>ナイ</t>
    </rPh>
    <rPh sb="9" eb="10">
      <t>ショ</t>
    </rPh>
    <rPh sb="10" eb="12">
      <t>チュウイ</t>
    </rPh>
    <rPh sb="14" eb="15">
      <t>カナラ</t>
    </rPh>
    <rPh sb="17" eb="18">
      <t>ヨ</t>
    </rPh>
    <rPh sb="24" eb="27">
      <t>サンカシャ</t>
    </rPh>
    <rPh sb="28" eb="31">
      <t>ホゴシャ</t>
    </rPh>
    <rPh sb="32" eb="34">
      <t>レンラク</t>
    </rPh>
    <phoneticPr fontId="3"/>
  </si>
  <si>
    <t>　※後日、作成しご案内します。</t>
    <rPh sb="2" eb="4">
      <t>ゴジツ</t>
    </rPh>
    <rPh sb="5" eb="7">
      <t>サクセイ</t>
    </rPh>
    <rPh sb="9" eb="11">
      <t>アンナイ</t>
    </rPh>
    <phoneticPr fontId="2"/>
  </si>
  <si>
    <r>
      <t>（３）</t>
    </r>
    <r>
      <rPr>
        <b/>
        <sz val="11"/>
        <color rgb="FFFF0000"/>
        <rFont val="ＭＳ Ｐゴシック"/>
        <family val="3"/>
        <charset val="128"/>
      </rPr>
      <t>駐車台数は１チームあたり６台</t>
    </r>
    <r>
      <rPr>
        <sz val="11"/>
        <rFont val="ＭＳ Ｐゴシック"/>
        <family val="3"/>
        <charset val="128"/>
      </rPr>
      <t>に制限しますので、ご協力をお願いします。</t>
    </r>
    <rPh sb="3" eb="5">
      <t>チュウシャ</t>
    </rPh>
    <rPh sb="5" eb="7">
      <t>ダイスウ</t>
    </rPh>
    <rPh sb="16" eb="17">
      <t>ダイ</t>
    </rPh>
    <rPh sb="18" eb="20">
      <t>セイゲン</t>
    </rPh>
    <rPh sb="27" eb="29">
      <t>キョウリョク</t>
    </rPh>
    <rPh sb="31" eb="32">
      <t>ネガ</t>
    </rPh>
    <phoneticPr fontId="2"/>
  </si>
  <si>
    <t>　　バスで来場するチームは事前にお知らせください。</t>
    <rPh sb="5" eb="7">
      <t>ライジョウ</t>
    </rPh>
    <rPh sb="13" eb="15">
      <t>ジゼン</t>
    </rPh>
    <rPh sb="17" eb="18">
      <t>シ</t>
    </rPh>
    <phoneticPr fontId="2"/>
  </si>
  <si>
    <t>寿山ＦＣ</t>
    <rPh sb="0" eb="1">
      <t>ジュ</t>
    </rPh>
    <rPh sb="1" eb="2">
      <t>ザン</t>
    </rPh>
    <phoneticPr fontId="3"/>
  </si>
  <si>
    <t>柏井　０９０－７９２７－０９０６</t>
    <rPh sb="0" eb="2">
      <t>カシワイ</t>
    </rPh>
    <phoneticPr fontId="3"/>
  </si>
  <si>
    <t>萩原　０９０－９５８９－７８３６</t>
    <rPh sb="0" eb="2">
      <t>ハギワラ</t>
    </rPh>
    <phoneticPr fontId="3"/>
  </si>
  <si>
    <t>新門司体育施設　　０９３－４８１－０５２７</t>
    <rPh sb="0" eb="1">
      <t>シン</t>
    </rPh>
    <rPh sb="1" eb="3">
      <t>モジ</t>
    </rPh>
    <rPh sb="3" eb="5">
      <t>タイイク</t>
    </rPh>
    <rPh sb="5" eb="7">
      <t>シセツ</t>
    </rPh>
    <phoneticPr fontId="2"/>
  </si>
  <si>
    <t>競技規則は２０１８年度日本サッカー協会競技規則及び８人制ルールに準じることとします。</t>
    <rPh sb="0" eb="2">
      <t>キョウギ</t>
    </rPh>
    <rPh sb="2" eb="4">
      <t>キソク</t>
    </rPh>
    <rPh sb="9" eb="10">
      <t>ネン</t>
    </rPh>
    <rPh sb="10" eb="11">
      <t>ド</t>
    </rPh>
    <rPh sb="11" eb="13">
      <t>ニホン</t>
    </rPh>
    <rPh sb="17" eb="19">
      <t>キョウカイ</t>
    </rPh>
    <rPh sb="19" eb="21">
      <t>キョウギ</t>
    </rPh>
    <rPh sb="21" eb="23">
      <t>キソク</t>
    </rPh>
    <rPh sb="23" eb="24">
      <t>オヨ</t>
    </rPh>
    <rPh sb="26" eb="28">
      <t>ニンセイ</t>
    </rPh>
    <rPh sb="32" eb="33">
      <t>ジュン</t>
    </rPh>
    <phoneticPr fontId="3"/>
  </si>
  <si>
    <t>　　※主審は審判着（上着）の着用をお願いします。</t>
    <rPh sb="3" eb="5">
      <t>シュシン</t>
    </rPh>
    <rPh sb="6" eb="8">
      <t>シンパン</t>
    </rPh>
    <rPh sb="8" eb="9">
      <t>ギ</t>
    </rPh>
    <rPh sb="10" eb="12">
      <t>ウワギ</t>
    </rPh>
    <rPh sb="14" eb="16">
      <t>チャクヨウ</t>
    </rPh>
    <rPh sb="18" eb="19">
      <t>ネガ</t>
    </rPh>
    <phoneticPr fontId="3"/>
  </si>
  <si>
    <t>西小倉</t>
    <rPh sb="0" eb="3">
      <t>ニシコクラ</t>
    </rPh>
    <phoneticPr fontId="2"/>
  </si>
  <si>
    <t>葛原</t>
    <rPh sb="0" eb="2">
      <t>クズハラ</t>
    </rPh>
    <phoneticPr fontId="2"/>
  </si>
  <si>
    <t>東谷</t>
    <rPh sb="0" eb="2">
      <t>ヒガシタニ</t>
    </rPh>
    <phoneticPr fontId="2"/>
  </si>
  <si>
    <t>皿倉</t>
    <rPh sb="0" eb="1">
      <t>サラ</t>
    </rPh>
    <rPh sb="1" eb="2">
      <t>クラ</t>
    </rPh>
    <phoneticPr fontId="2"/>
  </si>
  <si>
    <t>八枝</t>
    <rPh sb="0" eb="1">
      <t>ヤツ</t>
    </rPh>
    <rPh sb="1" eb="2">
      <t>エ</t>
    </rPh>
    <phoneticPr fontId="2"/>
  </si>
  <si>
    <t>浅川</t>
    <rPh sb="0" eb="2">
      <t>アサカワ</t>
    </rPh>
    <phoneticPr fontId="2"/>
  </si>
  <si>
    <t>穴生</t>
    <rPh sb="0" eb="2">
      <t>アノオ</t>
    </rPh>
    <phoneticPr fontId="2"/>
  </si>
  <si>
    <t>折尾</t>
    <rPh sb="0" eb="2">
      <t>オリオ</t>
    </rPh>
    <phoneticPr fontId="2"/>
  </si>
  <si>
    <t>香月</t>
    <rPh sb="0" eb="2">
      <t>カツキ</t>
    </rPh>
    <phoneticPr fontId="2"/>
  </si>
  <si>
    <t>小石</t>
    <rPh sb="0" eb="2">
      <t>コイシ</t>
    </rPh>
    <phoneticPr fontId="2"/>
  </si>
  <si>
    <t>深町</t>
    <rPh sb="0" eb="2">
      <t>フカマチ</t>
    </rPh>
    <phoneticPr fontId="2"/>
  </si>
  <si>
    <t>那珂川</t>
    <rPh sb="0" eb="3">
      <t>ナカガワ</t>
    </rPh>
    <phoneticPr fontId="2"/>
  </si>
  <si>
    <t>原田</t>
    <rPh sb="0" eb="2">
      <t>ハラダ</t>
    </rPh>
    <phoneticPr fontId="2"/>
  </si>
  <si>
    <t>三筑</t>
    <rPh sb="0" eb="1">
      <t>サン</t>
    </rPh>
    <rPh sb="1" eb="2">
      <t>チク</t>
    </rPh>
    <phoneticPr fontId="2"/>
  </si>
  <si>
    <t>穂波</t>
    <rPh sb="0" eb="2">
      <t>ホナミ</t>
    </rPh>
    <phoneticPr fontId="2"/>
  </si>
  <si>
    <t>鯰田</t>
    <rPh sb="0" eb="2">
      <t>ナマズタ</t>
    </rPh>
    <phoneticPr fontId="2"/>
  </si>
  <si>
    <t>鞍手</t>
    <rPh sb="0" eb="2">
      <t>クラテ</t>
    </rPh>
    <phoneticPr fontId="2"/>
  </si>
  <si>
    <t>熊野</t>
    <rPh sb="0" eb="2">
      <t>クマノ</t>
    </rPh>
    <phoneticPr fontId="2"/>
  </si>
  <si>
    <t>寿山</t>
    <rPh sb="0" eb="2">
      <t>ジュザン</t>
    </rPh>
    <phoneticPr fontId="2"/>
  </si>
  <si>
    <t>予選リーグ（A～D組）　星取表</t>
    <rPh sb="0" eb="2">
      <t>ヨセン</t>
    </rPh>
    <rPh sb="9" eb="10">
      <t>クミ</t>
    </rPh>
    <rPh sb="12" eb="13">
      <t>ホシ</t>
    </rPh>
    <rPh sb="13" eb="14">
      <t>トリ</t>
    </rPh>
    <phoneticPr fontId="2"/>
  </si>
  <si>
    <t>【Ａ組】</t>
    <rPh sb="2" eb="3">
      <t>クミ</t>
    </rPh>
    <phoneticPr fontId="2"/>
  </si>
  <si>
    <t>勝</t>
    <rPh sb="0" eb="1">
      <t>カ</t>
    </rPh>
    <phoneticPr fontId="2"/>
  </si>
  <si>
    <t>分</t>
    <rPh sb="0" eb="1">
      <t>ワ</t>
    </rPh>
    <phoneticPr fontId="2"/>
  </si>
  <si>
    <t>負</t>
    <rPh sb="0" eb="1">
      <t>マ</t>
    </rPh>
    <phoneticPr fontId="2"/>
  </si>
  <si>
    <t>勝点</t>
    <rPh sb="0" eb="1">
      <t>カ</t>
    </rPh>
    <rPh sb="1" eb="2">
      <t>テン</t>
    </rPh>
    <phoneticPr fontId="2"/>
  </si>
  <si>
    <t>総得点</t>
    <rPh sb="0" eb="3">
      <t>ソウトクテン</t>
    </rPh>
    <phoneticPr fontId="2"/>
  </si>
  <si>
    <t>失点</t>
    <rPh sb="0" eb="2">
      <t>シッテン</t>
    </rPh>
    <phoneticPr fontId="2"/>
  </si>
  <si>
    <t>得失点差</t>
    <rPh sb="0" eb="3">
      <t>トクシッテン</t>
    </rPh>
    <rPh sb="3" eb="4">
      <t>サ</t>
    </rPh>
    <phoneticPr fontId="2"/>
  </si>
  <si>
    <t>順位</t>
    <rPh sb="0" eb="2">
      <t>ジュンイ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</si>
  <si>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</si>
  <si>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</si>
  <si>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</si>
  <si>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</si>
  <si>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</si>
  <si>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</si>
  <si>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</si>
  <si>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</si>
  <si>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</si>
  <si>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</si>
  <si>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網掛けは入力しないでください。</t>
    <rPh sb="2" eb="4">
      <t>アミカ</t>
    </rPh>
    <rPh sb="6" eb="8">
      <t>ニュウリョク</t>
    </rPh>
    <phoneticPr fontId="2"/>
  </si>
  <si>
    <t>【Ｂ組】</t>
    <rPh sb="2" eb="3">
      <t>クミ</t>
    </rPh>
    <phoneticPr fontId="2"/>
  </si>
  <si>
    <t>☆</t>
    <phoneticPr fontId="2"/>
  </si>
  <si>
    <t>-</t>
    <phoneticPr fontId="2"/>
  </si>
  <si>
    <t>【Ｃ組】</t>
    <rPh sb="2" eb="3">
      <t>クミ</t>
    </rPh>
    <phoneticPr fontId="2"/>
  </si>
  <si>
    <t>【Ｄ組】</t>
    <rPh sb="2" eb="3">
      <t>クミ</t>
    </rPh>
    <phoneticPr fontId="2"/>
  </si>
  <si>
    <t>☆</t>
    <phoneticPr fontId="2"/>
  </si>
  <si>
    <t>-</t>
    <phoneticPr fontId="2"/>
  </si>
  <si>
    <t>中間</t>
    <rPh sb="0" eb="2">
      <t>ナカマ</t>
    </rPh>
    <phoneticPr fontId="2"/>
  </si>
  <si>
    <t>予選リーグ（E～H組）　星取表</t>
    <rPh sb="0" eb="2">
      <t>ヨセン</t>
    </rPh>
    <rPh sb="9" eb="10">
      <t>クミ</t>
    </rPh>
    <rPh sb="12" eb="15">
      <t>ホシトリヒョウ</t>
    </rPh>
    <phoneticPr fontId="2"/>
  </si>
  <si>
    <t>【Ｅ組】</t>
    <rPh sb="2" eb="3">
      <t>クミ</t>
    </rPh>
    <phoneticPr fontId="2"/>
  </si>
  <si>
    <t>-</t>
    <phoneticPr fontId="2"/>
  </si>
  <si>
    <t>【Ｆ組】</t>
    <rPh sb="2" eb="3">
      <t>クミ</t>
    </rPh>
    <phoneticPr fontId="2"/>
  </si>
  <si>
    <t>☆</t>
    <phoneticPr fontId="2"/>
  </si>
  <si>
    <t>【Ｇ組】</t>
    <rPh sb="2" eb="3">
      <t>クミ</t>
    </rPh>
    <phoneticPr fontId="2"/>
  </si>
  <si>
    <t>【Ｈ組】</t>
    <rPh sb="2" eb="3">
      <t>クミ</t>
    </rPh>
    <phoneticPr fontId="2"/>
  </si>
  <si>
    <t>-</t>
    <phoneticPr fontId="2"/>
  </si>
  <si>
    <t>-</t>
    <phoneticPr fontId="2"/>
  </si>
  <si>
    <t>☆</t>
    <phoneticPr fontId="2"/>
  </si>
  <si>
    <t>-</t>
    <phoneticPr fontId="2"/>
  </si>
  <si>
    <t>予選リーグ（A～D）1日目　試合順</t>
    <rPh sb="0" eb="2">
      <t>ヨセン</t>
    </rPh>
    <rPh sb="11" eb="12">
      <t>ニチ</t>
    </rPh>
    <rPh sb="12" eb="13">
      <t>メ</t>
    </rPh>
    <rPh sb="14" eb="16">
      <t>シアイ</t>
    </rPh>
    <rPh sb="16" eb="17">
      <t>ジュン</t>
    </rPh>
    <phoneticPr fontId="2"/>
  </si>
  <si>
    <t>順</t>
    <rPh sb="0" eb="1">
      <t>ジュン</t>
    </rPh>
    <phoneticPr fontId="2"/>
  </si>
  <si>
    <t>審判</t>
    <rPh sb="0" eb="2">
      <t>シンパン</t>
    </rPh>
    <phoneticPr fontId="2"/>
  </si>
  <si>
    <t>相互</t>
    <rPh sb="0" eb="2">
      <t>ソウゴ</t>
    </rPh>
    <phoneticPr fontId="2"/>
  </si>
  <si>
    <t>②</t>
    <phoneticPr fontId="2"/>
  </si>
  <si>
    <t>-</t>
    <phoneticPr fontId="2"/>
  </si>
  <si>
    <t>④</t>
    <phoneticPr fontId="2"/>
  </si>
  <si>
    <t>⑤</t>
    <phoneticPr fontId="2"/>
  </si>
  <si>
    <t>⑥</t>
    <phoneticPr fontId="2"/>
  </si>
  <si>
    <t>⑦</t>
    <phoneticPr fontId="2"/>
  </si>
  <si>
    <t>⑧</t>
    <phoneticPr fontId="2"/>
  </si>
  <si>
    <t>⑩</t>
    <phoneticPr fontId="2"/>
  </si>
  <si>
    <t>⑪</t>
    <phoneticPr fontId="2"/>
  </si>
  <si>
    <t>三筑</t>
    <rPh sb="0" eb="2">
      <t>サンチク</t>
    </rPh>
    <phoneticPr fontId="2"/>
  </si>
  <si>
    <t>⑫</t>
    <phoneticPr fontId="2"/>
  </si>
  <si>
    <t>予選リーグ（E～H）1日目　試合順</t>
    <rPh sb="0" eb="2">
      <t>ヨセン</t>
    </rPh>
    <rPh sb="11" eb="12">
      <t>ニチ</t>
    </rPh>
    <rPh sb="12" eb="13">
      <t>メ</t>
    </rPh>
    <rPh sb="14" eb="16">
      <t>シアイ</t>
    </rPh>
    <rPh sb="16" eb="17">
      <t>ジュン</t>
    </rPh>
    <phoneticPr fontId="2"/>
  </si>
  <si>
    <t>①</t>
    <phoneticPr fontId="2"/>
  </si>
  <si>
    <t>②</t>
    <phoneticPr fontId="2"/>
  </si>
  <si>
    <t>③</t>
    <phoneticPr fontId="2"/>
  </si>
  <si>
    <t>順位トーナメント表(2日目)</t>
    <rPh sb="0" eb="2">
      <t>ジュンイ</t>
    </rPh>
    <rPh sb="8" eb="9">
      <t>ヒョウ</t>
    </rPh>
    <rPh sb="11" eb="12">
      <t>ニチ</t>
    </rPh>
    <rPh sb="12" eb="13">
      <t>メ</t>
    </rPh>
    <phoneticPr fontId="2"/>
  </si>
  <si>
    <t>グリーンカップ(各ﾘｰｸﾞ1位)</t>
    <rPh sb="8" eb="9">
      <t>カク</t>
    </rPh>
    <rPh sb="14" eb="15">
      <t>イ</t>
    </rPh>
    <phoneticPr fontId="2"/>
  </si>
  <si>
    <t>⑪</t>
    <phoneticPr fontId="2"/>
  </si>
  <si>
    <t>⑥</t>
    <phoneticPr fontId="2"/>
  </si>
  <si>
    <t>⑧</t>
    <phoneticPr fontId="2"/>
  </si>
  <si>
    <t>①</t>
    <phoneticPr fontId="2"/>
  </si>
  <si>
    <t>②</t>
    <phoneticPr fontId="2"/>
  </si>
  <si>
    <t>③</t>
    <phoneticPr fontId="2"/>
  </si>
  <si>
    <t>④</t>
    <phoneticPr fontId="2"/>
  </si>
  <si>
    <t>Ａ組１位</t>
    <rPh sb="3" eb="4">
      <t>イ</t>
    </rPh>
    <phoneticPr fontId="2"/>
  </si>
  <si>
    <t>Ｃ組１位</t>
    <rPh sb="3" eb="4">
      <t>イ</t>
    </rPh>
    <phoneticPr fontId="2"/>
  </si>
  <si>
    <t>Ｄ組１位</t>
    <rPh sb="3" eb="4">
      <t>イ</t>
    </rPh>
    <phoneticPr fontId="2"/>
  </si>
  <si>
    <t>Ｅ組１位</t>
    <rPh sb="3" eb="4">
      <t>イ</t>
    </rPh>
    <phoneticPr fontId="2"/>
  </si>
  <si>
    <t>Ｆ組１位</t>
    <rPh sb="3" eb="4">
      <t>イ</t>
    </rPh>
    <phoneticPr fontId="2"/>
  </si>
  <si>
    <t>Ｇ組１位</t>
    <rPh sb="3" eb="4">
      <t>イ</t>
    </rPh>
    <phoneticPr fontId="2"/>
  </si>
  <si>
    <t>Ｈ組１位</t>
    <rPh sb="3" eb="4">
      <t>イ</t>
    </rPh>
    <phoneticPr fontId="2"/>
  </si>
  <si>
    <t>⑤</t>
    <phoneticPr fontId="2"/>
  </si>
  <si>
    <t>⑦</t>
    <phoneticPr fontId="2"/>
  </si>
  <si>
    <t>⑨</t>
    <phoneticPr fontId="2"/>
  </si>
  <si>
    <t>足立杯(各ﾘｰｸﾞ2位)</t>
    <rPh sb="0" eb="2">
      <t>アダチ</t>
    </rPh>
    <rPh sb="2" eb="3">
      <t>ハイ</t>
    </rPh>
    <rPh sb="4" eb="5">
      <t>カク</t>
    </rPh>
    <rPh sb="10" eb="11">
      <t>イ</t>
    </rPh>
    <phoneticPr fontId="2"/>
  </si>
  <si>
    <t>Ａ組２位</t>
    <rPh sb="3" eb="4">
      <t>イ</t>
    </rPh>
    <phoneticPr fontId="2"/>
  </si>
  <si>
    <t>Ｃ組２位</t>
    <rPh sb="3" eb="4">
      <t>イ</t>
    </rPh>
    <phoneticPr fontId="2"/>
  </si>
  <si>
    <t>Ｄ組２位</t>
    <rPh sb="3" eb="4">
      <t>イ</t>
    </rPh>
    <phoneticPr fontId="2"/>
  </si>
  <si>
    <t>Ｅ組２位</t>
    <rPh sb="3" eb="4">
      <t>イ</t>
    </rPh>
    <phoneticPr fontId="2"/>
  </si>
  <si>
    <t>Ｆ組２位</t>
    <rPh sb="3" eb="4">
      <t>イ</t>
    </rPh>
    <phoneticPr fontId="2"/>
  </si>
  <si>
    <t>Ｇ組２位</t>
    <rPh sb="3" eb="4">
      <t>イ</t>
    </rPh>
    <phoneticPr fontId="2"/>
  </si>
  <si>
    <t>Ｈ組２位</t>
    <rPh sb="3" eb="4">
      <t>イ</t>
    </rPh>
    <phoneticPr fontId="2"/>
  </si>
  <si>
    <t>小文字杯(各ﾘｰｸﾞ3位)</t>
    <rPh sb="0" eb="4">
      <t>コモンジハイ</t>
    </rPh>
    <rPh sb="5" eb="6">
      <t>カク</t>
    </rPh>
    <rPh sb="11" eb="12">
      <t>イ</t>
    </rPh>
    <phoneticPr fontId="2"/>
  </si>
  <si>
    <t>Ａ組３位</t>
    <rPh sb="3" eb="4">
      <t>イ</t>
    </rPh>
    <phoneticPr fontId="2"/>
  </si>
  <si>
    <t>Ｃ組３位</t>
    <rPh sb="3" eb="4">
      <t>イ</t>
    </rPh>
    <phoneticPr fontId="2"/>
  </si>
  <si>
    <t>Ｄ組３位</t>
    <rPh sb="3" eb="4">
      <t>イ</t>
    </rPh>
    <phoneticPr fontId="2"/>
  </si>
  <si>
    <t>Ｅ組３位</t>
    <rPh sb="3" eb="4">
      <t>イ</t>
    </rPh>
    <phoneticPr fontId="2"/>
  </si>
  <si>
    <t>Ｆ組３位</t>
    <rPh sb="3" eb="4">
      <t>イ</t>
    </rPh>
    <phoneticPr fontId="2"/>
  </si>
  <si>
    <t>Ｇ組３位</t>
    <rPh sb="3" eb="4">
      <t>イ</t>
    </rPh>
    <phoneticPr fontId="2"/>
  </si>
  <si>
    <t>Ｈ組３位</t>
    <rPh sb="3" eb="4">
      <t>イ</t>
    </rPh>
    <phoneticPr fontId="2"/>
  </si>
  <si>
    <t>ブラウン杯(各ﾘｰｸﾞ4位)</t>
    <rPh sb="4" eb="5">
      <t>ハイ</t>
    </rPh>
    <rPh sb="6" eb="7">
      <t>カク</t>
    </rPh>
    <rPh sb="12" eb="13">
      <t>イ</t>
    </rPh>
    <phoneticPr fontId="2"/>
  </si>
  <si>
    <t>Ａ組４位</t>
    <rPh sb="3" eb="4">
      <t>イ</t>
    </rPh>
    <phoneticPr fontId="2"/>
  </si>
  <si>
    <t>Ｃ組４位</t>
    <rPh sb="3" eb="4">
      <t>イ</t>
    </rPh>
    <phoneticPr fontId="2"/>
  </si>
  <si>
    <t>Ｄ組４位</t>
    <rPh sb="3" eb="4">
      <t>イ</t>
    </rPh>
    <phoneticPr fontId="2"/>
  </si>
  <si>
    <t>Ｅ組４位</t>
    <rPh sb="3" eb="4">
      <t>イ</t>
    </rPh>
    <phoneticPr fontId="2"/>
  </si>
  <si>
    <t>Ｆ組４位</t>
    <rPh sb="3" eb="4">
      <t>イ</t>
    </rPh>
    <phoneticPr fontId="2"/>
  </si>
  <si>
    <t>Ｇ組４位</t>
    <rPh sb="3" eb="4">
      <t>イ</t>
    </rPh>
    <phoneticPr fontId="2"/>
  </si>
  <si>
    <t>Ｈ組４位</t>
    <rPh sb="3" eb="4">
      <t>イ</t>
    </rPh>
    <phoneticPr fontId="2"/>
  </si>
  <si>
    <t>順位トーナメント2日目　試合順</t>
    <rPh sb="0" eb="2">
      <t>ジュンイ</t>
    </rPh>
    <rPh sb="9" eb="10">
      <t>ニチ</t>
    </rPh>
    <rPh sb="10" eb="11">
      <t>メ</t>
    </rPh>
    <rPh sb="12" eb="14">
      <t>シアイ</t>
    </rPh>
    <rPh sb="14" eb="15">
      <t>ジュン</t>
    </rPh>
    <phoneticPr fontId="2"/>
  </si>
  <si>
    <t>【グリーンカップ(各ﾘｰｸﾞ1位)】</t>
    <rPh sb="9" eb="10">
      <t>カク</t>
    </rPh>
    <rPh sb="15" eb="16">
      <t>イ</t>
    </rPh>
    <phoneticPr fontId="2"/>
  </si>
  <si>
    <t>【足立杯(各ﾘｰｸﾞ2位)】</t>
    <rPh sb="1" eb="3">
      <t>アダチ</t>
    </rPh>
    <rPh sb="3" eb="4">
      <t>ハイ</t>
    </rPh>
    <rPh sb="5" eb="6">
      <t>カク</t>
    </rPh>
    <rPh sb="11" eb="12">
      <t>イ</t>
    </rPh>
    <phoneticPr fontId="2"/>
  </si>
  <si>
    <t>開始時間</t>
    <rPh sb="0" eb="2">
      <t>カイシ</t>
    </rPh>
    <rPh sb="2" eb="4">
      <t>ジカン</t>
    </rPh>
    <phoneticPr fontId="2"/>
  </si>
  <si>
    <t>①負け</t>
    <rPh sb="1" eb="2">
      <t>マ</t>
    </rPh>
    <phoneticPr fontId="2"/>
  </si>
  <si>
    <t>②負け</t>
    <rPh sb="1" eb="2">
      <t>マ</t>
    </rPh>
    <phoneticPr fontId="2"/>
  </si>
  <si>
    <t>①勝ち</t>
    <rPh sb="1" eb="2">
      <t>カ</t>
    </rPh>
    <phoneticPr fontId="2"/>
  </si>
  <si>
    <t>②勝ち</t>
    <rPh sb="1" eb="2">
      <t>カ</t>
    </rPh>
    <phoneticPr fontId="2"/>
  </si>
  <si>
    <t>③負け</t>
    <rPh sb="1" eb="2">
      <t>マ</t>
    </rPh>
    <phoneticPr fontId="2"/>
  </si>
  <si>
    <t>④負け</t>
    <rPh sb="1" eb="2">
      <t>マ</t>
    </rPh>
    <phoneticPr fontId="2"/>
  </si>
  <si>
    <t>③勝ち</t>
    <rPh sb="1" eb="2">
      <t>カ</t>
    </rPh>
    <phoneticPr fontId="2"/>
  </si>
  <si>
    <t>④勝ち</t>
    <rPh sb="1" eb="2">
      <t>カ</t>
    </rPh>
    <phoneticPr fontId="2"/>
  </si>
  <si>
    <t>⑧勝ち</t>
    <rPh sb="1" eb="2">
      <t>カ</t>
    </rPh>
    <phoneticPr fontId="2"/>
  </si>
  <si>
    <t>⑤勝ち</t>
    <rPh sb="1" eb="2">
      <t>カ</t>
    </rPh>
    <phoneticPr fontId="2"/>
  </si>
  <si>
    <t>⑦勝ち</t>
    <rPh sb="1" eb="2">
      <t>カ</t>
    </rPh>
    <phoneticPr fontId="2"/>
  </si>
  <si>
    <t>⑨勝ち</t>
    <rPh sb="1" eb="2">
      <t>カ</t>
    </rPh>
    <phoneticPr fontId="2"/>
  </si>
  <si>
    <t>5位決定戦</t>
    <rPh sb="1" eb="2">
      <t>イ</t>
    </rPh>
    <rPh sb="2" eb="5">
      <t>ケッテイセン</t>
    </rPh>
    <phoneticPr fontId="2"/>
  </si>
  <si>
    <t>⑥負け</t>
    <rPh sb="1" eb="2">
      <t>マ</t>
    </rPh>
    <phoneticPr fontId="2"/>
  </si>
  <si>
    <t>⑧負け</t>
    <rPh sb="1" eb="2">
      <t>マ</t>
    </rPh>
    <phoneticPr fontId="2"/>
  </si>
  <si>
    <t>⑩勝ち</t>
    <rPh sb="1" eb="2">
      <t>カ</t>
    </rPh>
    <phoneticPr fontId="2"/>
  </si>
  <si>
    <t>3位決定戦</t>
    <rPh sb="1" eb="2">
      <t>イ</t>
    </rPh>
    <rPh sb="2" eb="5">
      <t>ケッテイセン</t>
    </rPh>
    <phoneticPr fontId="2"/>
  </si>
  <si>
    <t>⑥勝ち</t>
    <rPh sb="1" eb="2">
      <t>カ</t>
    </rPh>
    <phoneticPr fontId="2"/>
  </si>
  <si>
    <t>⑪勝ち</t>
    <rPh sb="1" eb="2">
      <t>カ</t>
    </rPh>
    <phoneticPr fontId="2"/>
  </si>
  <si>
    <t>決勝戦</t>
    <rPh sb="0" eb="3">
      <t>ケッショウセン</t>
    </rPh>
    <phoneticPr fontId="2"/>
  </si>
  <si>
    <t>※　同点の場合は、即ＰＫ戦（3人）にて勝敗を決定します。</t>
    <phoneticPr fontId="2"/>
  </si>
  <si>
    <t>※　グリーンカップの⑫決勝戦の副審は主催者選定とします。</t>
    <rPh sb="11" eb="14">
      <t>ケッショウセン</t>
    </rPh>
    <rPh sb="15" eb="17">
      <t>フクシン</t>
    </rPh>
    <rPh sb="18" eb="21">
      <t>シュサイシャ</t>
    </rPh>
    <rPh sb="21" eb="23">
      <t>センテイ</t>
    </rPh>
    <phoneticPr fontId="2"/>
  </si>
  <si>
    <t>【小文字杯(各ﾘｰｸﾞ3位)】</t>
    <rPh sb="1" eb="5">
      <t>コモンジハイ</t>
    </rPh>
    <rPh sb="6" eb="7">
      <t>カク</t>
    </rPh>
    <rPh sb="12" eb="13">
      <t>イ</t>
    </rPh>
    <phoneticPr fontId="2"/>
  </si>
  <si>
    <t>【ブラウン杯(各ﾘｰｸﾞ4位)】</t>
    <rPh sb="5" eb="6">
      <t>ハイ</t>
    </rPh>
    <rPh sb="7" eb="8">
      <t>カク</t>
    </rPh>
    <rPh sb="13" eb="14">
      <t>イ</t>
    </rPh>
    <phoneticPr fontId="2"/>
  </si>
  <si>
    <t>試合順</t>
    <rPh sb="0" eb="2">
      <t>シアイ</t>
    </rPh>
    <rPh sb="2" eb="3">
      <t>ジュン</t>
    </rPh>
    <phoneticPr fontId="2"/>
  </si>
  <si>
    <t>①</t>
    <phoneticPr fontId="2"/>
  </si>
  <si>
    <t>新門司マリーナ</t>
    <rPh sb="0" eb="3">
      <t>シンモジ</t>
    </rPh>
    <phoneticPr fontId="2"/>
  </si>
  <si>
    <t>テント、駐車配置図及び注意事項</t>
    <rPh sb="4" eb="6">
      <t>チュウシャ</t>
    </rPh>
    <rPh sb="6" eb="9">
      <t>ハイチズ</t>
    </rPh>
    <rPh sb="9" eb="10">
      <t>オヨ</t>
    </rPh>
    <rPh sb="11" eb="13">
      <t>チュウイ</t>
    </rPh>
    <rPh sb="13" eb="15">
      <t>ジコウ</t>
    </rPh>
    <phoneticPr fontId="2"/>
  </si>
  <si>
    <t>人工芝横駐車場</t>
    <rPh sb="0" eb="3">
      <t>ジンコウシバ</t>
    </rPh>
    <rPh sb="3" eb="4">
      <t>ヨコ</t>
    </rPh>
    <rPh sb="4" eb="7">
      <t>チュウシャジョウ</t>
    </rPh>
    <phoneticPr fontId="2"/>
  </si>
  <si>
    <t>○</t>
    <phoneticPr fontId="2"/>
  </si>
  <si>
    <t>アルコール類及び、ペットの持ち込みはご遠慮下さい。</t>
    <phoneticPr fontId="2"/>
  </si>
  <si>
    <t>車両出入口</t>
    <rPh sb="0" eb="2">
      <t>シャリョウ</t>
    </rPh>
    <rPh sb="2" eb="5">
      <t>デイリグチ</t>
    </rPh>
    <phoneticPr fontId="2"/>
  </si>
  <si>
    <r>
      <t>　　　　車は</t>
    </r>
    <r>
      <rPr>
        <b/>
        <u/>
        <sz val="14"/>
        <color theme="1"/>
        <rFont val="ＭＳ Ｐゴシック"/>
        <family val="3"/>
        <charset val="128"/>
        <scheme val="minor"/>
      </rPr>
      <t>5台</t>
    </r>
    <r>
      <rPr>
        <sz val="14"/>
        <color theme="1"/>
        <rFont val="ＭＳ Ｐゴシック"/>
        <family val="3"/>
        <charset val="128"/>
        <scheme val="minor"/>
      </rPr>
      <t>まで</t>
    </r>
    <rPh sb="4" eb="5">
      <t>クルマ</t>
    </rPh>
    <rPh sb="7" eb="8">
      <t>ダイ</t>
    </rPh>
    <phoneticPr fontId="2"/>
  </si>
  <si>
    <t>○</t>
    <phoneticPr fontId="2"/>
  </si>
  <si>
    <t>ゴミは各チームでお持ち帰り下さい。</t>
    <phoneticPr fontId="2"/>
  </si>
  <si>
    <t>駐車場係員の指示に従いマナー良く駐車をおねがいします。</t>
    <rPh sb="0" eb="3">
      <t>チュウシャジョウ</t>
    </rPh>
    <rPh sb="3" eb="5">
      <t>カカリイン</t>
    </rPh>
    <rPh sb="6" eb="8">
      <t>シジ</t>
    </rPh>
    <rPh sb="9" eb="10">
      <t>シタガ</t>
    </rPh>
    <rPh sb="14" eb="15">
      <t>ヨ</t>
    </rPh>
    <rPh sb="16" eb="18">
      <t>チュウシャ</t>
    </rPh>
    <phoneticPr fontId="2"/>
  </si>
  <si>
    <r>
      <t>クラブハウスの出入は</t>
    </r>
    <r>
      <rPr>
        <b/>
        <u/>
        <sz val="11"/>
        <color theme="1"/>
        <rFont val="ＭＳ Ｐゴシック"/>
        <family val="3"/>
        <charset val="128"/>
        <scheme val="minor"/>
      </rPr>
      <t>トイレ使用時のみ</t>
    </r>
    <r>
      <rPr>
        <sz val="11"/>
        <color theme="1"/>
        <rFont val="ＭＳ Ｐゴシック"/>
        <family val="2"/>
        <charset val="128"/>
        <scheme val="minor"/>
      </rPr>
      <t>となっています。</t>
    </r>
    <phoneticPr fontId="2"/>
  </si>
  <si>
    <t>タバコは決められた場所でお願いします。　（各会場出入口2ヶ所設置）　　</t>
    <rPh sb="21" eb="24">
      <t>カクカイジョウ</t>
    </rPh>
    <rPh sb="24" eb="27">
      <t>デイリグチ</t>
    </rPh>
    <rPh sb="29" eb="30">
      <t>ショ</t>
    </rPh>
    <rPh sb="30" eb="32">
      <t>セッチ</t>
    </rPh>
    <phoneticPr fontId="2"/>
  </si>
  <si>
    <t>○</t>
    <phoneticPr fontId="2"/>
  </si>
  <si>
    <t>立入禁止区域又はサッカー利用区域以外へのエリアへは立ち入らないよう</t>
    <rPh sb="0" eb="2">
      <t>タチイリ</t>
    </rPh>
    <rPh sb="2" eb="4">
      <t>キンシ</t>
    </rPh>
    <rPh sb="4" eb="6">
      <t>クイキ</t>
    </rPh>
    <rPh sb="6" eb="7">
      <t>マタ</t>
    </rPh>
    <rPh sb="12" eb="14">
      <t>リヨウ</t>
    </rPh>
    <rPh sb="14" eb="16">
      <t>クイキ</t>
    </rPh>
    <rPh sb="16" eb="18">
      <t>イガイ</t>
    </rPh>
    <rPh sb="25" eb="26">
      <t>タ</t>
    </rPh>
    <rPh sb="27" eb="28">
      <t>イ</t>
    </rPh>
    <phoneticPr fontId="2"/>
  </si>
  <si>
    <t>注意してださい。</t>
    <rPh sb="0" eb="2">
      <t>チュウイ</t>
    </rPh>
    <phoneticPr fontId="2"/>
  </si>
  <si>
    <t>ピッチ内に関して</t>
    <phoneticPr fontId="2"/>
  </si>
  <si>
    <t>①ピッチ内には、選手・指導者・審判のみ入場できます</t>
    <phoneticPr fontId="2"/>
  </si>
  <si>
    <t>↓テント設置箇所（歩道にはみ出さないようご注意ください）</t>
    <rPh sb="4" eb="6">
      <t>セッチ</t>
    </rPh>
    <rPh sb="6" eb="8">
      <t>カショ</t>
    </rPh>
    <rPh sb="9" eb="11">
      <t>ホドウ</t>
    </rPh>
    <rPh sb="14" eb="15">
      <t>ダ</t>
    </rPh>
    <rPh sb="21" eb="23">
      <t>チュウイ</t>
    </rPh>
    <phoneticPr fontId="2"/>
  </si>
  <si>
    <t>　　応援の方及び写真・動画撮影の方は観覧可能エリアでの応援及び撮影</t>
    <phoneticPr fontId="2"/>
  </si>
  <si>
    <t>　　にご協力をお願いします。</t>
    <phoneticPr fontId="2"/>
  </si>
  <si>
    <r>
      <t>②給水は</t>
    </r>
    <r>
      <rPr>
        <b/>
        <u/>
        <sz val="11"/>
        <color theme="1"/>
        <rFont val="ＭＳ Ｐゴシック"/>
        <family val="3"/>
        <charset val="128"/>
        <scheme val="minor"/>
      </rPr>
      <t>芝・人工芝・クレー問わず「水」</t>
    </r>
    <r>
      <rPr>
        <sz val="11"/>
        <color theme="1"/>
        <rFont val="ＭＳ Ｐゴシック"/>
        <family val="2"/>
        <charset val="128"/>
        <scheme val="minor"/>
      </rPr>
      <t>でお願いします。</t>
    </r>
    <rPh sb="4" eb="5">
      <t>シバ</t>
    </rPh>
    <rPh sb="6" eb="9">
      <t>ジンコウシバ</t>
    </rPh>
    <rPh sb="13" eb="14">
      <t>ト</t>
    </rPh>
    <phoneticPr fontId="2"/>
  </si>
  <si>
    <t>道</t>
    <rPh sb="0" eb="1">
      <t>ミチ</t>
    </rPh>
    <phoneticPr fontId="2"/>
  </si>
  <si>
    <r>
      <t>③天然芝で副審を担当される方は</t>
    </r>
    <r>
      <rPr>
        <sz val="11"/>
        <color theme="1"/>
        <rFont val="ＭＳ Ｐゴシック"/>
        <family val="3"/>
        <charset val="128"/>
        <scheme val="minor"/>
      </rPr>
      <t>、</t>
    </r>
    <r>
      <rPr>
        <b/>
        <u/>
        <sz val="11"/>
        <color theme="1"/>
        <rFont val="ＭＳ Ｐゴシック"/>
        <family val="3"/>
        <charset val="128"/>
        <scheme val="minor"/>
      </rPr>
      <t>スパイクは禁止</t>
    </r>
    <r>
      <rPr>
        <sz val="11"/>
        <color theme="1"/>
        <rFont val="ＭＳ Ｐゴシック"/>
        <family val="2"/>
        <charset val="128"/>
        <scheme val="minor"/>
      </rPr>
      <t>です。</t>
    </r>
    <rPh sb="1" eb="4">
      <t>テンネンシバ</t>
    </rPh>
    <rPh sb="8" eb="10">
      <t>タントウ</t>
    </rPh>
    <rPh sb="13" eb="14">
      <t>カタ</t>
    </rPh>
    <phoneticPr fontId="2"/>
  </si>
  <si>
    <t>芝生内には選手・指導者・審判以外は入れません!!（立入禁止ロープ設置）</t>
    <phoneticPr fontId="2"/>
  </si>
  <si>
    <t>　　選手が副審を担当する時は必ず履き替えるようお願いします。</t>
    <rPh sb="2" eb="4">
      <t>センシュ</t>
    </rPh>
    <rPh sb="5" eb="7">
      <t>フクシン</t>
    </rPh>
    <rPh sb="8" eb="10">
      <t>タントウ</t>
    </rPh>
    <rPh sb="12" eb="13">
      <t>トキ</t>
    </rPh>
    <rPh sb="14" eb="15">
      <t>カナラ</t>
    </rPh>
    <rPh sb="16" eb="17">
      <t>ハ</t>
    </rPh>
    <rPh sb="18" eb="19">
      <t>カ</t>
    </rPh>
    <rPh sb="24" eb="25">
      <t>ネガ</t>
    </rPh>
    <phoneticPr fontId="2"/>
  </si>
  <si>
    <t>観覧席</t>
    <rPh sb="0" eb="3">
      <t>カンランセキ</t>
    </rPh>
    <phoneticPr fontId="2"/>
  </si>
  <si>
    <r>
      <t>④</t>
    </r>
    <r>
      <rPr>
        <b/>
        <sz val="11"/>
        <color rgb="FFFF0000"/>
        <rFont val="ＭＳ Ｐゴシック"/>
        <family val="3"/>
        <charset val="128"/>
        <scheme val="minor"/>
      </rPr>
      <t>アップ場所が限られています。譲り合って使用するようお願いします。</t>
    </r>
    <rPh sb="4" eb="6">
      <t>バショ</t>
    </rPh>
    <rPh sb="7" eb="8">
      <t>カギ</t>
    </rPh>
    <rPh sb="15" eb="16">
      <t>ユズ</t>
    </rPh>
    <rPh sb="17" eb="18">
      <t>ア</t>
    </rPh>
    <rPh sb="20" eb="22">
      <t>シヨウ</t>
    </rPh>
    <rPh sb="27" eb="28">
      <t>ネガ</t>
    </rPh>
    <phoneticPr fontId="2"/>
  </si>
  <si>
    <t>テニスコート</t>
    <phoneticPr fontId="2"/>
  </si>
  <si>
    <t>本部</t>
    <rPh sb="0" eb="2">
      <t>ホンブ</t>
    </rPh>
    <phoneticPr fontId="2"/>
  </si>
  <si>
    <t>　　天然芝でのウォーミングアップ及び試合時間の間隔が空いたときの利用</t>
    <phoneticPr fontId="2"/>
  </si>
  <si>
    <t>　　は禁止です。天然芝ではハーフタイムのシュート練習も禁止とします。</t>
    <rPh sb="8" eb="10">
      <t>テンネン</t>
    </rPh>
    <rPh sb="10" eb="11">
      <t>シバ</t>
    </rPh>
    <phoneticPr fontId="2"/>
  </si>
  <si>
    <t>駐車場の利用に関して</t>
    <phoneticPr fontId="2"/>
  </si>
  <si>
    <r>
      <t>①車は１チーム</t>
    </r>
    <r>
      <rPr>
        <b/>
        <u/>
        <sz val="11"/>
        <color theme="1"/>
        <rFont val="ＭＳ Ｐゴシック"/>
        <family val="3"/>
        <charset val="128"/>
        <scheme val="minor"/>
      </rPr>
      <t>６台以内(ｸﾗﾌﾞﾊｳｽ1台、人工芝側5台)</t>
    </r>
    <r>
      <rPr>
        <sz val="11"/>
        <color theme="1"/>
        <rFont val="ＭＳ Ｐゴシック"/>
        <family val="2"/>
        <charset val="128"/>
        <scheme val="minor"/>
      </rPr>
      <t>でお願いします。</t>
    </r>
    <rPh sb="8" eb="9">
      <t>ダイ</t>
    </rPh>
    <rPh sb="9" eb="11">
      <t>イナイ</t>
    </rPh>
    <rPh sb="20" eb="21">
      <t>ダイ</t>
    </rPh>
    <rPh sb="22" eb="25">
      <t>ジンコウシバ</t>
    </rPh>
    <rPh sb="25" eb="26">
      <t>ガワ</t>
    </rPh>
    <rPh sb="27" eb="28">
      <t>ダイ</t>
    </rPh>
    <rPh sb="31" eb="32">
      <t>ネガ</t>
    </rPh>
    <phoneticPr fontId="2"/>
  </si>
  <si>
    <t>出入口</t>
    <rPh sb="0" eb="3">
      <t>デイリグチ</t>
    </rPh>
    <phoneticPr fontId="2"/>
  </si>
  <si>
    <r>
      <t>　　</t>
    </r>
    <r>
      <rPr>
        <b/>
        <sz val="11"/>
        <color theme="1"/>
        <rFont val="ＭＳ Ｐゴシック"/>
        <family val="3"/>
        <charset val="128"/>
        <scheme val="minor"/>
      </rPr>
      <t>マイクロバス</t>
    </r>
    <r>
      <rPr>
        <sz val="11"/>
        <color theme="1"/>
        <rFont val="ＭＳ Ｐゴシック"/>
        <family val="2"/>
        <charset val="128"/>
        <scheme val="minor"/>
      </rPr>
      <t>は、クラブハウス側か人工芝側駐車場に駐車していただき</t>
    </r>
    <rPh sb="16" eb="17">
      <t>ガワ</t>
    </rPh>
    <rPh sb="18" eb="21">
      <t>ジンコウシバ</t>
    </rPh>
    <rPh sb="21" eb="22">
      <t>ガワ</t>
    </rPh>
    <rPh sb="22" eb="25">
      <t>チュウシャジョウ</t>
    </rPh>
    <rPh sb="26" eb="28">
      <t>チュウシャ</t>
    </rPh>
    <phoneticPr fontId="2"/>
  </si>
  <si>
    <t>来賓</t>
    <rPh sb="0" eb="2">
      <t>ライヒン</t>
    </rPh>
    <phoneticPr fontId="2"/>
  </si>
  <si>
    <t>立入禁止</t>
    <rPh sb="0" eb="2">
      <t>タチイリ</t>
    </rPh>
    <rPh sb="2" eb="4">
      <t>キンシ</t>
    </rPh>
    <phoneticPr fontId="2"/>
  </si>
  <si>
    <t>　ますので当日係員にご確認下さい。</t>
    <rPh sb="5" eb="7">
      <t>トウジツ</t>
    </rPh>
    <rPh sb="7" eb="9">
      <t>カカリイン</t>
    </rPh>
    <rPh sb="11" eb="13">
      <t>カクニン</t>
    </rPh>
    <rPh sb="13" eb="14">
      <t>クダ</t>
    </rPh>
    <phoneticPr fontId="2"/>
  </si>
  <si>
    <t>倉庫</t>
    <rPh sb="0" eb="2">
      <t>ソウコ</t>
    </rPh>
    <phoneticPr fontId="2"/>
  </si>
  <si>
    <t>②駐車許可書をフロントガラスに必ず掲示して駐車ください。</t>
    <rPh sb="15" eb="16">
      <t>カナラ</t>
    </rPh>
    <rPh sb="21" eb="23">
      <t>チュウシャ</t>
    </rPh>
    <phoneticPr fontId="2"/>
  </si>
  <si>
    <t>③人工芝グランド隣接の駐車場の駐車箇所は決まっていませんので係員</t>
    <rPh sb="15" eb="17">
      <t>チュウシャ</t>
    </rPh>
    <rPh sb="17" eb="19">
      <t>カショ</t>
    </rPh>
    <phoneticPr fontId="2"/>
  </si>
  <si>
    <t>クラブハウス</t>
    <phoneticPr fontId="2"/>
  </si>
  <si>
    <t>　　の指示に従いマナーを守って白線内に駐車下さい。</t>
    <rPh sb="6" eb="7">
      <t>シタガ</t>
    </rPh>
    <rPh sb="12" eb="13">
      <t>マモ</t>
    </rPh>
    <rPh sb="15" eb="18">
      <t>ハクセンナイ</t>
    </rPh>
    <rPh sb="19" eb="21">
      <t>チュウシャ</t>
    </rPh>
    <rPh sb="21" eb="22">
      <t>クダ</t>
    </rPh>
    <phoneticPr fontId="2"/>
  </si>
  <si>
    <t>※トイレのみ使用</t>
    <rPh sb="6" eb="8">
      <t>シヨウ</t>
    </rPh>
    <phoneticPr fontId="2"/>
  </si>
  <si>
    <t>④路上駐車は周辺の会社等の迷惑になるので絶対にしないでください。</t>
  </si>
  <si>
    <t>路</t>
    <rPh sb="0" eb="1">
      <t>ロ</t>
    </rPh>
    <phoneticPr fontId="2"/>
  </si>
  <si>
    <t>⑤駐車スペース確保のため、椅子を置くことなどはしないでください。</t>
    <phoneticPr fontId="2"/>
  </si>
  <si>
    <t>○</t>
    <phoneticPr fontId="2"/>
  </si>
  <si>
    <t>各チームのテントは各チームで詰めて設置するようご協力お願いします。</t>
    <rPh sb="9" eb="10">
      <t>カク</t>
    </rPh>
    <rPh sb="14" eb="15">
      <t>ツ</t>
    </rPh>
    <rPh sb="17" eb="19">
      <t>セッチ</t>
    </rPh>
    <phoneticPr fontId="2"/>
  </si>
  <si>
    <t>クラブハウス前駐車場</t>
    <rPh sb="6" eb="7">
      <t>マエ</t>
    </rPh>
    <rPh sb="7" eb="10">
      <t>チュウシャジョウ</t>
    </rPh>
    <phoneticPr fontId="2"/>
  </si>
  <si>
    <r>
      <t>車は</t>
    </r>
    <r>
      <rPr>
        <b/>
        <u/>
        <sz val="12"/>
        <color theme="1"/>
        <rFont val="ＭＳ Ｐゴシック"/>
        <family val="3"/>
        <charset val="128"/>
        <scheme val="minor"/>
      </rPr>
      <t>1台</t>
    </r>
    <r>
      <rPr>
        <sz val="12"/>
        <color theme="1"/>
        <rFont val="ＭＳ Ｐゴシック"/>
        <family val="3"/>
        <charset val="128"/>
        <scheme val="minor"/>
      </rPr>
      <t>まで</t>
    </r>
    <rPh sb="0" eb="1">
      <t>クルマ</t>
    </rPh>
    <rPh sb="3" eb="4">
      <t>ダイ</t>
    </rPh>
    <phoneticPr fontId="2"/>
  </si>
  <si>
    <t>ビゴール</t>
    <phoneticPr fontId="2"/>
  </si>
  <si>
    <t>ジュピ</t>
    <phoneticPr fontId="2"/>
  </si>
  <si>
    <t>小倉南</t>
    <rPh sb="0" eb="3">
      <t>コクラミナミ</t>
    </rPh>
    <phoneticPr fontId="2"/>
  </si>
  <si>
    <t>ＩＢＫ</t>
    <phoneticPr fontId="2"/>
  </si>
  <si>
    <t>↑テント設置箇所（歩道にはみ出さないようご注意下さい）</t>
    <rPh sb="4" eb="6">
      <t>セッチ</t>
    </rPh>
    <rPh sb="6" eb="8">
      <t>カショ</t>
    </rPh>
    <rPh sb="9" eb="11">
      <t>ホドウ</t>
    </rPh>
    <rPh sb="14" eb="15">
      <t>ダ</t>
    </rPh>
    <rPh sb="21" eb="23">
      <t>チュウイ</t>
    </rPh>
    <rPh sb="23" eb="24">
      <t>クダ</t>
    </rPh>
    <phoneticPr fontId="2"/>
  </si>
  <si>
    <t>●路上駐車はご遠慮ください。</t>
    <rPh sb="1" eb="3">
      <t>ロジョウ</t>
    </rPh>
    <rPh sb="3" eb="5">
      <t>チュウシャ</t>
    </rPh>
    <rPh sb="7" eb="9">
      <t>エンリョ</t>
    </rPh>
    <phoneticPr fontId="3"/>
  </si>
  <si>
    <t>●喫煙箇所は２カ所です。歩車道での歩きタバコや路上喫煙はご遠慮ください。</t>
    <rPh sb="1" eb="3">
      <t>キツエン</t>
    </rPh>
    <rPh sb="3" eb="5">
      <t>カショ</t>
    </rPh>
    <rPh sb="8" eb="9">
      <t>ショ</t>
    </rPh>
    <rPh sb="12" eb="13">
      <t>ホ</t>
    </rPh>
    <rPh sb="13" eb="15">
      <t>シャドウ</t>
    </rPh>
    <rPh sb="17" eb="18">
      <t>アル</t>
    </rPh>
    <rPh sb="23" eb="25">
      <t>ロジョウ</t>
    </rPh>
    <rPh sb="25" eb="27">
      <t>キツエン</t>
    </rPh>
    <rPh sb="29" eb="31">
      <t>エンリョ</t>
    </rPh>
    <phoneticPr fontId="3"/>
  </si>
  <si>
    <t>●トイレはクラブハウス内及び人工芝隣接の２ヶ所のみとなります。</t>
    <rPh sb="11" eb="12">
      <t>ナイ</t>
    </rPh>
    <rPh sb="12" eb="13">
      <t>オヨ</t>
    </rPh>
    <rPh sb="14" eb="17">
      <t>ジンコウシバ</t>
    </rPh>
    <rPh sb="17" eb="19">
      <t>リンセツ</t>
    </rPh>
    <rPh sb="22" eb="23">
      <t>ショ</t>
    </rPh>
    <phoneticPr fontId="3"/>
  </si>
  <si>
    <r>
      <t>●１チームあたり</t>
    </r>
    <r>
      <rPr>
        <b/>
        <u/>
        <sz val="11"/>
        <color theme="1"/>
        <rFont val="ＭＳ Ｐゴシック"/>
        <family val="3"/>
        <charset val="128"/>
        <scheme val="minor"/>
      </rPr>
      <t>６台</t>
    </r>
    <r>
      <rPr>
        <sz val="11"/>
        <color theme="1"/>
        <rFont val="ＭＳ Ｐゴシック"/>
        <family val="2"/>
        <charset val="128"/>
        <scheme val="minor"/>
      </rPr>
      <t>駐車可能です。（クラブハウス前の駐車場に関しては別紙の駐車位置をご確認の上駐車してください）</t>
    </r>
    <rPh sb="9" eb="10">
      <t>ダイ</t>
    </rPh>
    <rPh sb="10" eb="12">
      <t>チュウシャ</t>
    </rPh>
    <rPh sb="12" eb="14">
      <t>カノウ</t>
    </rPh>
    <rPh sb="24" eb="25">
      <t>マエ</t>
    </rPh>
    <rPh sb="26" eb="29">
      <t>チュウシャジョウ</t>
    </rPh>
    <rPh sb="30" eb="31">
      <t>カン</t>
    </rPh>
    <rPh sb="34" eb="36">
      <t>ベッシ</t>
    </rPh>
    <rPh sb="37" eb="39">
      <t>チュウシャ</t>
    </rPh>
    <rPh sb="39" eb="41">
      <t>イチ</t>
    </rPh>
    <rPh sb="43" eb="45">
      <t>カクニン</t>
    </rPh>
    <rPh sb="46" eb="47">
      <t>ウエ</t>
    </rPh>
    <rPh sb="47" eb="49">
      <t>チュウシャ</t>
    </rPh>
    <phoneticPr fontId="3"/>
  </si>
  <si>
    <t>グリーンカップ
駐車許可証</t>
    <rPh sb="8" eb="9">
      <t>チュウ</t>
    </rPh>
    <rPh sb="9" eb="10">
      <t>クルマ</t>
    </rPh>
    <rPh sb="10" eb="12">
      <t>キョカ</t>
    </rPh>
    <rPh sb="12" eb="13">
      <t>ショウ</t>
    </rPh>
    <phoneticPr fontId="3"/>
  </si>
  <si>
    <t>チーム名</t>
    <rPh sb="3" eb="4">
      <t>ナ</t>
    </rPh>
    <phoneticPr fontId="3"/>
  </si>
  <si>
    <t>緊急連絡者名</t>
    <rPh sb="0" eb="2">
      <t>キンキュウ</t>
    </rPh>
    <rPh sb="2" eb="5">
      <t>レンラクシャ</t>
    </rPh>
    <rPh sb="5" eb="6">
      <t>メイ</t>
    </rPh>
    <phoneticPr fontId="3"/>
  </si>
  <si>
    <t>緊急連絡電話番号</t>
    <rPh sb="0" eb="2">
      <t>キンキュウ</t>
    </rPh>
    <rPh sb="2" eb="4">
      <t>レンラク</t>
    </rPh>
    <rPh sb="4" eb="6">
      <t>デンワ</t>
    </rPh>
    <rPh sb="6" eb="8">
      <t>バンゴウ</t>
    </rPh>
    <phoneticPr fontId="3"/>
  </si>
  <si>
    <t>皿倉</t>
    <rPh sb="0" eb="2">
      <t>サラクラ</t>
    </rPh>
    <phoneticPr fontId="2"/>
  </si>
  <si>
    <t>B組１位</t>
    <rPh sb="3" eb="4">
      <t>イ</t>
    </rPh>
    <phoneticPr fontId="2"/>
  </si>
  <si>
    <t>B組２位</t>
    <rPh sb="3" eb="4">
      <t>イ</t>
    </rPh>
    <phoneticPr fontId="2"/>
  </si>
  <si>
    <t>B組３位</t>
    <rPh sb="3" eb="4">
      <t>イ</t>
    </rPh>
    <phoneticPr fontId="2"/>
  </si>
  <si>
    <t>B組４位</t>
    <rPh sb="3" eb="4">
      <t>イ</t>
    </rPh>
    <phoneticPr fontId="2"/>
  </si>
  <si>
    <t>30分　(15-2-15)</t>
    <rPh sb="2" eb="3">
      <t>フン</t>
    </rPh>
    <phoneticPr fontId="2"/>
  </si>
  <si>
    <t>ＰＳＴＣ</t>
    <phoneticPr fontId="2"/>
  </si>
  <si>
    <t>ミレニオ</t>
    <phoneticPr fontId="2"/>
  </si>
  <si>
    <t>ACE</t>
    <phoneticPr fontId="2"/>
  </si>
  <si>
    <t>○那珂川少年サッカークラブ</t>
    <rPh sb="1" eb="4">
      <t>ナカガワ</t>
    </rPh>
    <rPh sb="4" eb="6">
      <t>ショウネン</t>
    </rPh>
    <phoneticPr fontId="3"/>
  </si>
  <si>
    <t>○原田フットボールクラブ</t>
    <rPh sb="1" eb="3">
      <t>ハラダ</t>
    </rPh>
    <phoneticPr fontId="3"/>
  </si>
  <si>
    <t>○三筑キッカーズ</t>
    <rPh sb="1" eb="2">
      <t>サン</t>
    </rPh>
    <rPh sb="2" eb="3">
      <t>チク</t>
    </rPh>
    <phoneticPr fontId="3"/>
  </si>
  <si>
    <t>○穂波ジュニアフットボールクラブ</t>
    <rPh sb="1" eb="3">
      <t>ホナミ</t>
    </rPh>
    <phoneticPr fontId="3"/>
  </si>
  <si>
    <t>○鯰田フットボールクラブ</t>
    <rPh sb="1" eb="3">
      <t>ナマズタ</t>
    </rPh>
    <phoneticPr fontId="2"/>
  </si>
  <si>
    <t>○鞍手JFC</t>
    <rPh sb="1" eb="3">
      <t>クラテ</t>
    </rPh>
    <phoneticPr fontId="2"/>
  </si>
  <si>
    <t>○熊野フットボールクラブ</t>
    <rPh sb="1" eb="3">
      <t>クマノ</t>
    </rPh>
    <phoneticPr fontId="3"/>
  </si>
  <si>
    <t>○西小倉少年サッカークラブ</t>
    <rPh sb="1" eb="4">
      <t>ニシコクラ</t>
    </rPh>
    <rPh sb="4" eb="6">
      <t>ショウネン</t>
    </rPh>
    <phoneticPr fontId="3"/>
  </si>
  <si>
    <t>○葛原サッカークラブ</t>
    <rPh sb="1" eb="3">
      <t>クズハラ</t>
    </rPh>
    <phoneticPr fontId="3"/>
  </si>
  <si>
    <t>○東谷レッドスターサッカークラブ</t>
    <rPh sb="1" eb="3">
      <t>ヒガシタニ</t>
    </rPh>
    <phoneticPr fontId="2"/>
  </si>
  <si>
    <t>○IBUKI北九州</t>
    <rPh sb="6" eb="9">
      <t>キタキュウシュウ</t>
    </rPh>
    <phoneticPr fontId="3"/>
  </si>
  <si>
    <t>○小倉南ジュニアフットボールクラブ</t>
    <rPh sb="1" eb="4">
      <t>コクラミナミ</t>
    </rPh>
    <phoneticPr fontId="3"/>
  </si>
  <si>
    <t>○レオビスター黒崎</t>
    <rPh sb="7" eb="9">
      <t>クロサキ</t>
    </rPh>
    <phoneticPr fontId="3"/>
  </si>
  <si>
    <t>○皿倉サッカースポーツ少年団</t>
    <rPh sb="1" eb="2">
      <t>サラ</t>
    </rPh>
    <rPh sb="2" eb="3">
      <t>クラ</t>
    </rPh>
    <rPh sb="11" eb="14">
      <t>ショウネンダン</t>
    </rPh>
    <phoneticPr fontId="2"/>
  </si>
  <si>
    <t>○八枝フットボールクラブ</t>
    <rPh sb="1" eb="2">
      <t>ヤツ</t>
    </rPh>
    <rPh sb="2" eb="3">
      <t>エ</t>
    </rPh>
    <phoneticPr fontId="2"/>
  </si>
  <si>
    <t>○浅川サッカークラブ</t>
    <rPh sb="1" eb="3">
      <t>アサカワ</t>
    </rPh>
    <phoneticPr fontId="3"/>
  </si>
  <si>
    <t>○穴生ジュニアフットボールクラブ</t>
    <rPh sb="1" eb="3">
      <t>アノオ</t>
    </rPh>
    <phoneticPr fontId="3"/>
  </si>
  <si>
    <t>○折尾フットボールクラブ</t>
    <rPh sb="1" eb="3">
      <t>オリオ</t>
    </rPh>
    <phoneticPr fontId="3"/>
  </si>
  <si>
    <t>○ラソス香月ＳＳＣ</t>
    <rPh sb="4" eb="6">
      <t>カツキ</t>
    </rPh>
    <phoneticPr fontId="3"/>
  </si>
  <si>
    <t>○中間フットボールクラブ</t>
    <rPh sb="1" eb="3">
      <t>ナカマ</t>
    </rPh>
    <phoneticPr fontId="2"/>
  </si>
  <si>
    <t>○小石サッカースポーツ少年団</t>
    <rPh sb="1" eb="3">
      <t>コイシ</t>
    </rPh>
    <rPh sb="11" eb="14">
      <t>ショウネンダン</t>
    </rPh>
    <phoneticPr fontId="3"/>
  </si>
  <si>
    <t>○深町サッカークラブ</t>
    <rPh sb="1" eb="3">
      <t>フカマチ</t>
    </rPh>
    <phoneticPr fontId="2"/>
  </si>
  <si>
    <t>○寿山フットボールクラブ</t>
    <rPh sb="1" eb="3">
      <t>ジュザン</t>
    </rPh>
    <phoneticPr fontId="2"/>
  </si>
  <si>
    <r>
      <t>●</t>
    </r>
    <r>
      <rPr>
        <b/>
        <sz val="11"/>
        <color theme="1"/>
        <rFont val="ＭＳ Ｐゴシック"/>
        <family val="3"/>
        <charset val="128"/>
        <scheme val="minor"/>
      </rPr>
      <t>大会本部はクラブハウス奥と人工芝入口の2ヵ所に設置</t>
    </r>
    <r>
      <rPr>
        <sz val="11"/>
        <color theme="1"/>
        <rFont val="ＭＳ Ｐゴシック"/>
        <family val="2"/>
        <charset val="128"/>
        <scheme val="minor"/>
      </rPr>
      <t>しています。</t>
    </r>
    <r>
      <rPr>
        <b/>
        <sz val="11"/>
        <color rgb="FFFF0000"/>
        <rFont val="ＭＳ Ｐゴシック"/>
        <family val="3"/>
        <charset val="128"/>
        <scheme val="minor"/>
      </rPr>
      <t>ただし、受付・表彰等はクラブハウス奥の大会本部</t>
    </r>
    <r>
      <rPr>
        <sz val="11"/>
        <color theme="1"/>
        <rFont val="ＭＳ Ｐゴシック"/>
        <family val="2"/>
        <charset val="128"/>
        <scheme val="minor"/>
      </rPr>
      <t>にてお願いします。</t>
    </r>
    <rPh sb="1" eb="3">
      <t>タイカイ</t>
    </rPh>
    <rPh sb="3" eb="5">
      <t>ホンブ</t>
    </rPh>
    <rPh sb="12" eb="13">
      <t>オク</t>
    </rPh>
    <rPh sb="14" eb="16">
      <t>ジンコウ</t>
    </rPh>
    <rPh sb="16" eb="17">
      <t>シバ</t>
    </rPh>
    <rPh sb="17" eb="19">
      <t>イリグチ</t>
    </rPh>
    <rPh sb="22" eb="23">
      <t>ショ</t>
    </rPh>
    <rPh sb="24" eb="26">
      <t>セッチ</t>
    </rPh>
    <rPh sb="36" eb="38">
      <t>ウケツケ</t>
    </rPh>
    <rPh sb="39" eb="41">
      <t>ヒョウショウ</t>
    </rPh>
    <rPh sb="41" eb="42">
      <t>トウ</t>
    </rPh>
    <rPh sb="49" eb="50">
      <t>オク</t>
    </rPh>
    <rPh sb="51" eb="53">
      <t>タイカイ</t>
    </rPh>
    <rPh sb="53" eb="55">
      <t>ホンブ</t>
    </rPh>
    <rPh sb="58" eb="59">
      <t>ネガ</t>
    </rPh>
    <phoneticPr fontId="3"/>
  </si>
  <si>
    <t>　　 なお、全試合終了後、本部にお寄りください。本部から本人に授与させていただきます。</t>
    <rPh sb="6" eb="7">
      <t>ゼン</t>
    </rPh>
    <rPh sb="7" eb="9">
      <t>シアイ</t>
    </rPh>
    <rPh sb="9" eb="11">
      <t>シュウリョウ</t>
    </rPh>
    <rPh sb="11" eb="12">
      <t>ゴ</t>
    </rPh>
    <rPh sb="13" eb="15">
      <t>ホンブ</t>
    </rPh>
    <rPh sb="17" eb="18">
      <t>ヨ</t>
    </rPh>
    <rPh sb="24" eb="26">
      <t>ホンブ</t>
    </rPh>
    <rPh sb="28" eb="30">
      <t>ホンニン</t>
    </rPh>
    <rPh sb="31" eb="33">
      <t>ジュヨ</t>
    </rPh>
    <phoneticPr fontId="2"/>
  </si>
  <si>
    <t>第２５回　北九州グリーンカップ　少年少女サッカー大会要項</t>
    <rPh sb="0" eb="1">
      <t>ダイ</t>
    </rPh>
    <rPh sb="3" eb="4">
      <t>カイ</t>
    </rPh>
    <rPh sb="5" eb="8">
      <t>キタキュウシュウ</t>
    </rPh>
    <rPh sb="16" eb="18">
      <t>ショウネン</t>
    </rPh>
    <rPh sb="18" eb="20">
      <t>ショウジョ</t>
    </rPh>
    <rPh sb="24" eb="26">
      <t>タイカイ</t>
    </rPh>
    <rPh sb="26" eb="28">
      <t>ヨウコウ</t>
    </rPh>
    <phoneticPr fontId="3"/>
  </si>
  <si>
    <t>令和２年２月１日（土）・２月２日（日）</t>
    <rPh sb="0" eb="2">
      <t>レイワ</t>
    </rPh>
    <rPh sb="9" eb="10">
      <t>ド</t>
    </rPh>
    <rPh sb="13" eb="14">
      <t>ガツ</t>
    </rPh>
    <rPh sb="17" eb="18">
      <t>ニチ</t>
    </rPh>
    <phoneticPr fontId="3"/>
  </si>
  <si>
    <t>○アシハナサッカークラブ</t>
    <phoneticPr fontId="2"/>
  </si>
  <si>
    <t>○ジュピターフットボールクラブ</t>
    <phoneticPr fontId="2"/>
  </si>
  <si>
    <t>○ＦＣビゴール</t>
    <phoneticPr fontId="2"/>
  </si>
  <si>
    <t>○ミレニオ</t>
    <phoneticPr fontId="2"/>
  </si>
  <si>
    <t>○ＰSＴＣ</t>
    <phoneticPr fontId="2"/>
  </si>
  <si>
    <t>○戸畑フットボールクラブ</t>
    <rPh sb="1" eb="3">
      <t>トバタ</t>
    </rPh>
    <phoneticPr fontId="2"/>
  </si>
  <si>
    <t>○REPLO　J.F.C.</t>
    <phoneticPr fontId="2"/>
  </si>
  <si>
    <t>○折尾西サッカークラブ</t>
    <rPh sb="1" eb="3">
      <t>オリオ</t>
    </rPh>
    <rPh sb="3" eb="4">
      <t>ニシ</t>
    </rPh>
    <phoneticPr fontId="2"/>
  </si>
  <si>
    <t>○ACE</t>
    <phoneticPr fontId="2"/>
  </si>
  <si>
    <t>　　　　４チームずつの８グループに分け、各グループ総当りの予選リーグを行い、その順位に</t>
    <phoneticPr fontId="2"/>
  </si>
  <si>
    <t>　　 します。</t>
    <phoneticPr fontId="2"/>
  </si>
  <si>
    <t>（３）試合時間は３０分（１５－３ー１５）とする。</t>
    <rPh sb="3" eb="5">
      <t>シアイ</t>
    </rPh>
    <rPh sb="5" eb="7">
      <t>ジカン</t>
    </rPh>
    <rPh sb="10" eb="11">
      <t>フン</t>
    </rPh>
    <phoneticPr fontId="3"/>
  </si>
  <si>
    <r>
      <rPr>
        <sz val="11"/>
        <rFont val="ＭＳ Ｐゴシック"/>
        <family val="3"/>
        <charset val="128"/>
      </rPr>
      <t>　</t>
    </r>
    <r>
      <rPr>
        <b/>
        <u/>
        <sz val="11"/>
        <color rgb="FFFF0000"/>
        <rFont val="ＭＳ Ｐゴシック"/>
        <family val="3"/>
        <charset val="128"/>
      </rPr>
      <t>ロスタイムなし</t>
    </r>
    <r>
      <rPr>
        <u/>
        <sz val="11"/>
        <rFont val="ＭＳ Ｐゴシック"/>
        <family val="3"/>
        <charset val="128"/>
      </rPr>
      <t>でお願いするとともに、試合終了後のベンチ挨拶は省略します）</t>
    </r>
    <phoneticPr fontId="2"/>
  </si>
  <si>
    <t>１０，０００円（当日、受付時に本部席で支払いをお願いします）</t>
    <rPh sb="6" eb="7">
      <t>エン</t>
    </rPh>
    <rPh sb="8" eb="10">
      <t>トウジツ</t>
    </rPh>
    <rPh sb="11" eb="13">
      <t>ウケツ</t>
    </rPh>
    <rPh sb="13" eb="14">
      <t>ジ</t>
    </rPh>
    <rPh sb="15" eb="17">
      <t>ホンブ</t>
    </rPh>
    <rPh sb="17" eb="18">
      <t>セキ</t>
    </rPh>
    <rPh sb="19" eb="21">
      <t>シハラ</t>
    </rPh>
    <rPh sb="23" eb="25">
      <t>オネガ</t>
    </rPh>
    <phoneticPr fontId="3"/>
  </si>
  <si>
    <t>　　　なお、表彰式はありませんが、表彰対象となるチームにつきましては、試合終了後、本部</t>
    <rPh sb="6" eb="9">
      <t>ヒョウショウシキ</t>
    </rPh>
    <rPh sb="35" eb="37">
      <t>シアイ</t>
    </rPh>
    <rPh sb="37" eb="39">
      <t>シュウリョウ</t>
    </rPh>
    <rPh sb="39" eb="40">
      <t>ゴ</t>
    </rPh>
    <rPh sb="41" eb="43">
      <t>ホンブ</t>
    </rPh>
    <phoneticPr fontId="3"/>
  </si>
  <si>
    <t>　　までお越しください。</t>
    <phoneticPr fontId="2"/>
  </si>
  <si>
    <r>
      <rPr>
        <b/>
        <sz val="11"/>
        <color theme="1"/>
        <rFont val="ＭＳ Ｐゴシック"/>
        <family val="3"/>
        <charset val="128"/>
        <scheme val="minor"/>
      </rPr>
      <t>(A)</t>
    </r>
    <r>
      <rPr>
        <sz val="11"/>
        <color theme="1"/>
        <rFont val="ＭＳ Ｐゴシック"/>
        <family val="2"/>
        <charset val="128"/>
        <scheme val="minor"/>
      </rPr>
      <t>グランド（人工芝・入口から奥）</t>
    </r>
    <rPh sb="8" eb="10">
      <t>ジンコウ</t>
    </rPh>
    <rPh sb="10" eb="11">
      <t>シバ</t>
    </rPh>
    <rPh sb="12" eb="14">
      <t>イリグチ</t>
    </rPh>
    <rPh sb="16" eb="17">
      <t>オク</t>
    </rPh>
    <phoneticPr fontId="2"/>
  </si>
  <si>
    <r>
      <rPr>
        <b/>
        <sz val="11"/>
        <color theme="1"/>
        <rFont val="ＭＳ Ｐゴシック"/>
        <family val="3"/>
        <charset val="128"/>
        <scheme val="minor"/>
      </rPr>
      <t>(B)</t>
    </r>
    <r>
      <rPr>
        <sz val="11"/>
        <color theme="1"/>
        <rFont val="ＭＳ Ｐゴシック"/>
        <family val="2"/>
        <charset val="128"/>
        <scheme val="minor"/>
      </rPr>
      <t>グランド（人工芝・入口から手前）</t>
    </r>
    <rPh sb="8" eb="11">
      <t>ジンコウシバ</t>
    </rPh>
    <rPh sb="12" eb="14">
      <t>イリグチ</t>
    </rPh>
    <rPh sb="16" eb="18">
      <t>テマエ</t>
    </rPh>
    <phoneticPr fontId="2"/>
  </si>
  <si>
    <t>30分　(15-3-15)</t>
    <rPh sb="2" eb="3">
      <t>フン</t>
    </rPh>
    <phoneticPr fontId="2"/>
  </si>
  <si>
    <t>①</t>
    <phoneticPr fontId="2"/>
  </si>
  <si>
    <t>-</t>
    <phoneticPr fontId="2"/>
  </si>
  <si>
    <t>③</t>
    <phoneticPr fontId="2"/>
  </si>
  <si>
    <t>-</t>
    <phoneticPr fontId="2"/>
  </si>
  <si>
    <t>④</t>
    <phoneticPr fontId="2"/>
  </si>
  <si>
    <t>⑤</t>
    <phoneticPr fontId="2"/>
  </si>
  <si>
    <t>-</t>
    <phoneticPr fontId="2"/>
  </si>
  <si>
    <t>⑥</t>
    <phoneticPr fontId="2"/>
  </si>
  <si>
    <t>⑦</t>
    <phoneticPr fontId="2"/>
  </si>
  <si>
    <t>⑧</t>
    <phoneticPr fontId="2"/>
  </si>
  <si>
    <t>⑨</t>
    <phoneticPr fontId="2"/>
  </si>
  <si>
    <t>⑩</t>
    <phoneticPr fontId="2"/>
  </si>
  <si>
    <t>⑪</t>
    <phoneticPr fontId="2"/>
  </si>
  <si>
    <t>⑫</t>
    <phoneticPr fontId="2"/>
  </si>
  <si>
    <t>①</t>
    <phoneticPr fontId="2"/>
  </si>
  <si>
    <t>②</t>
    <phoneticPr fontId="2"/>
  </si>
  <si>
    <t>③</t>
    <phoneticPr fontId="2"/>
  </si>
  <si>
    <t>④</t>
    <phoneticPr fontId="2"/>
  </si>
  <si>
    <t>⑤</t>
    <phoneticPr fontId="2"/>
  </si>
  <si>
    <t>PSTC</t>
    <phoneticPr fontId="2"/>
  </si>
  <si>
    <t>アシハナ</t>
    <phoneticPr fontId="2"/>
  </si>
  <si>
    <t>穂波</t>
    <rPh sb="0" eb="2">
      <t>ホナミ</t>
    </rPh>
    <phoneticPr fontId="2"/>
  </si>
  <si>
    <t>ACE</t>
    <phoneticPr fontId="2"/>
  </si>
  <si>
    <t>戸畑</t>
    <rPh sb="0" eb="2">
      <t>トバタ</t>
    </rPh>
    <phoneticPr fontId="2"/>
  </si>
  <si>
    <t>ビゴール</t>
    <phoneticPr fontId="2"/>
  </si>
  <si>
    <r>
      <rPr>
        <b/>
        <sz val="11"/>
        <color theme="1"/>
        <rFont val="ＭＳ Ｐゴシック"/>
        <family val="3"/>
        <charset val="128"/>
        <scheme val="minor"/>
      </rPr>
      <t>(C)</t>
    </r>
    <r>
      <rPr>
        <sz val="11"/>
        <color theme="1"/>
        <rFont val="ＭＳ Ｐゴシック"/>
        <family val="2"/>
        <charset val="128"/>
        <scheme val="minor"/>
      </rPr>
      <t>グランド（天然芝・入口から奥）</t>
    </r>
    <rPh sb="8" eb="10">
      <t>テンネン</t>
    </rPh>
    <rPh sb="10" eb="11">
      <t>シバ</t>
    </rPh>
    <rPh sb="12" eb="14">
      <t>イリグチ</t>
    </rPh>
    <rPh sb="16" eb="17">
      <t>オク</t>
    </rPh>
    <phoneticPr fontId="2"/>
  </si>
  <si>
    <r>
      <rPr>
        <b/>
        <sz val="11"/>
        <color theme="1"/>
        <rFont val="ＭＳ Ｐゴシック"/>
        <family val="3"/>
        <charset val="128"/>
        <scheme val="minor"/>
      </rPr>
      <t>(D)</t>
    </r>
    <r>
      <rPr>
        <sz val="11"/>
        <color theme="1"/>
        <rFont val="ＭＳ Ｐゴシック"/>
        <family val="2"/>
        <charset val="128"/>
        <scheme val="minor"/>
      </rPr>
      <t>グランド（天然芝・入口から手前）</t>
    </r>
    <rPh sb="8" eb="11">
      <t>テンネンシバ</t>
    </rPh>
    <rPh sb="12" eb="14">
      <t>イリグチ</t>
    </rPh>
    <rPh sb="16" eb="18">
      <t>テマエ</t>
    </rPh>
    <phoneticPr fontId="2"/>
  </si>
  <si>
    <t>1日目／2月1日(土)</t>
    <rPh sb="1" eb="2">
      <t>ヒ</t>
    </rPh>
    <rPh sb="2" eb="3">
      <t>メ</t>
    </rPh>
    <rPh sb="5" eb="6">
      <t>ツキ</t>
    </rPh>
    <rPh sb="7" eb="8">
      <t>ヒ</t>
    </rPh>
    <rPh sb="9" eb="10">
      <t>ド</t>
    </rPh>
    <phoneticPr fontId="2"/>
  </si>
  <si>
    <t>レオビスター</t>
    <phoneticPr fontId="2"/>
  </si>
  <si>
    <t>アシハナ</t>
    <phoneticPr fontId="2"/>
  </si>
  <si>
    <t>レプロ</t>
    <phoneticPr fontId="2"/>
  </si>
  <si>
    <t>レプロ</t>
    <phoneticPr fontId="2"/>
  </si>
  <si>
    <t>東谷</t>
    <rPh sb="0" eb="1">
      <t>ヒガシ</t>
    </rPh>
    <rPh sb="1" eb="2">
      <t>タニ</t>
    </rPh>
    <phoneticPr fontId="2"/>
  </si>
  <si>
    <t>PSTC</t>
    <phoneticPr fontId="2"/>
  </si>
  <si>
    <t>IBUKI</t>
    <phoneticPr fontId="2"/>
  </si>
  <si>
    <t>ACE</t>
    <phoneticPr fontId="2"/>
  </si>
  <si>
    <t>小倉南Ｊ</t>
    <rPh sb="0" eb="3">
      <t>コクラミナミ</t>
    </rPh>
    <phoneticPr fontId="2"/>
  </si>
  <si>
    <t>折尾西</t>
    <rPh sb="0" eb="2">
      <t>オリオ</t>
    </rPh>
    <rPh sb="2" eb="3">
      <t>ニシ</t>
    </rPh>
    <phoneticPr fontId="2"/>
  </si>
  <si>
    <t>ジュピター</t>
    <phoneticPr fontId="2"/>
  </si>
  <si>
    <t>ミレニオ</t>
    <phoneticPr fontId="2"/>
  </si>
  <si>
    <t>ビゴール</t>
    <phoneticPr fontId="2"/>
  </si>
  <si>
    <t>深町</t>
    <phoneticPr fontId="2"/>
  </si>
  <si>
    <t>IBUKI</t>
    <phoneticPr fontId="2"/>
  </si>
  <si>
    <t>折尾西</t>
    <rPh sb="0" eb="3">
      <t>オリオニシ</t>
    </rPh>
    <phoneticPr fontId="2"/>
  </si>
  <si>
    <t>穂波</t>
    <phoneticPr fontId="2"/>
  </si>
  <si>
    <t>IBUKI</t>
    <phoneticPr fontId="2"/>
  </si>
  <si>
    <t>PSTC</t>
    <phoneticPr fontId="2"/>
  </si>
  <si>
    <t>小倉南Ｊ</t>
    <phoneticPr fontId="2"/>
  </si>
  <si>
    <t>レオビスター</t>
    <phoneticPr fontId="2"/>
  </si>
  <si>
    <t>ミレニオ</t>
    <phoneticPr fontId="2"/>
  </si>
  <si>
    <t>ACE</t>
    <phoneticPr fontId="2"/>
  </si>
  <si>
    <t>八枝</t>
    <phoneticPr fontId="2"/>
  </si>
  <si>
    <t>レプロ</t>
    <phoneticPr fontId="2"/>
  </si>
  <si>
    <t>八枝</t>
    <phoneticPr fontId="2"/>
  </si>
  <si>
    <t>鞍手</t>
    <phoneticPr fontId="2"/>
  </si>
  <si>
    <t>折尾西</t>
    <phoneticPr fontId="2"/>
  </si>
  <si>
    <t>折尾</t>
    <phoneticPr fontId="2"/>
  </si>
  <si>
    <t>熊野</t>
    <phoneticPr fontId="2"/>
  </si>
  <si>
    <t>那珂川</t>
    <phoneticPr fontId="2"/>
  </si>
  <si>
    <t>葛原</t>
    <phoneticPr fontId="2"/>
  </si>
  <si>
    <t>IBUKI</t>
    <phoneticPr fontId="2"/>
  </si>
  <si>
    <t>ジュピター</t>
    <phoneticPr fontId="2"/>
  </si>
  <si>
    <t>ジュピター</t>
    <phoneticPr fontId="2"/>
  </si>
  <si>
    <t>ジュピター</t>
    <phoneticPr fontId="2"/>
  </si>
  <si>
    <t>香月</t>
    <phoneticPr fontId="2"/>
  </si>
  <si>
    <t>レプロ</t>
    <phoneticPr fontId="2"/>
  </si>
  <si>
    <t>ビゴール</t>
    <phoneticPr fontId="2"/>
  </si>
  <si>
    <t>小倉南Ｊ</t>
    <phoneticPr fontId="2"/>
  </si>
  <si>
    <t>香月</t>
    <phoneticPr fontId="2"/>
  </si>
  <si>
    <t>ミレニオ</t>
    <phoneticPr fontId="2"/>
  </si>
  <si>
    <t>アシハナ</t>
    <phoneticPr fontId="2"/>
  </si>
  <si>
    <t>アシハナ</t>
    <phoneticPr fontId="2"/>
  </si>
  <si>
    <t>レオビスター</t>
    <phoneticPr fontId="2"/>
  </si>
  <si>
    <t>中間</t>
    <phoneticPr fontId="2"/>
  </si>
  <si>
    <t>〔芝　Ｃ〕</t>
    <rPh sb="1" eb="2">
      <t>シバ</t>
    </rPh>
    <phoneticPr fontId="2"/>
  </si>
  <si>
    <t>〔芝　Ｄ〕</t>
    <rPh sb="1" eb="2">
      <t>シバ</t>
    </rPh>
    <phoneticPr fontId="2"/>
  </si>
  <si>
    <t>〔人口芝　Ａ〕</t>
    <rPh sb="1" eb="3">
      <t>ジンコウ</t>
    </rPh>
    <rPh sb="3" eb="4">
      <t>シバ</t>
    </rPh>
    <phoneticPr fontId="2"/>
  </si>
  <si>
    <t>〔人工芝　Ｂ〕</t>
    <rPh sb="1" eb="3">
      <t>ジンコウ</t>
    </rPh>
    <rPh sb="3" eb="4">
      <t>シバ</t>
    </rPh>
    <phoneticPr fontId="2"/>
  </si>
  <si>
    <r>
      <rPr>
        <b/>
        <sz val="11"/>
        <color theme="1"/>
        <rFont val="ＭＳ Ｐゴシック"/>
        <family val="3"/>
        <charset val="128"/>
        <scheme val="minor"/>
      </rPr>
      <t>(Ｃ)</t>
    </r>
    <r>
      <rPr>
        <sz val="11"/>
        <color theme="1"/>
        <rFont val="ＭＳ Ｐゴシック"/>
        <family val="2"/>
        <charset val="128"/>
        <scheme val="minor"/>
      </rPr>
      <t>グランド（芝）</t>
    </r>
    <rPh sb="8" eb="9">
      <t>シバ</t>
    </rPh>
    <phoneticPr fontId="2"/>
  </si>
  <si>
    <r>
      <rPr>
        <b/>
        <sz val="11"/>
        <color theme="1"/>
        <rFont val="ＭＳ Ｐゴシック"/>
        <family val="3"/>
        <charset val="128"/>
        <scheme val="minor"/>
      </rPr>
      <t>(Ｄ)</t>
    </r>
    <r>
      <rPr>
        <sz val="11"/>
        <color theme="1"/>
        <rFont val="ＭＳ Ｐゴシック"/>
        <family val="2"/>
        <charset val="128"/>
        <scheme val="minor"/>
      </rPr>
      <t>グランド（芝）</t>
    </r>
    <rPh sb="8" eb="9">
      <t>シバ</t>
    </rPh>
    <phoneticPr fontId="2"/>
  </si>
  <si>
    <r>
      <rPr>
        <b/>
        <sz val="11"/>
        <color theme="1"/>
        <rFont val="ＭＳ Ｐゴシック"/>
        <family val="3"/>
        <charset val="128"/>
        <scheme val="minor"/>
      </rPr>
      <t>(Ａ)</t>
    </r>
    <r>
      <rPr>
        <sz val="11"/>
        <color theme="1"/>
        <rFont val="ＭＳ Ｐゴシック"/>
        <family val="2"/>
        <charset val="128"/>
        <scheme val="minor"/>
      </rPr>
      <t>グランド（人工芝）</t>
    </r>
    <rPh sb="8" eb="10">
      <t>ジンコウ</t>
    </rPh>
    <rPh sb="10" eb="11">
      <t>シバ</t>
    </rPh>
    <phoneticPr fontId="2"/>
  </si>
  <si>
    <r>
      <rPr>
        <b/>
        <sz val="11"/>
        <color theme="1"/>
        <rFont val="ＭＳ Ｐゴシック"/>
        <family val="3"/>
        <charset val="128"/>
        <scheme val="minor"/>
      </rPr>
      <t>(Ｂ)</t>
    </r>
    <r>
      <rPr>
        <sz val="11"/>
        <color theme="1"/>
        <rFont val="ＭＳ Ｐゴシック"/>
        <family val="2"/>
        <charset val="128"/>
        <scheme val="minor"/>
      </rPr>
      <t>グランド（人工芝）</t>
    </r>
    <rPh sb="8" eb="11">
      <t>ジンコウシバ</t>
    </rPh>
    <phoneticPr fontId="2"/>
  </si>
  <si>
    <t>2日目／2月2日(日)</t>
    <rPh sb="1" eb="2">
      <t>ヒ</t>
    </rPh>
    <rPh sb="2" eb="3">
      <t>メ</t>
    </rPh>
    <rPh sb="5" eb="6">
      <t>ツキ</t>
    </rPh>
    <rPh sb="7" eb="8">
      <t>ヒ</t>
    </rPh>
    <rPh sb="9" eb="10">
      <t>ニチ</t>
    </rPh>
    <phoneticPr fontId="2"/>
  </si>
  <si>
    <t>11時10分～
11時45分</t>
    <rPh sb="2" eb="3">
      <t>ジ</t>
    </rPh>
    <rPh sb="5" eb="6">
      <t>フン</t>
    </rPh>
    <rPh sb="10" eb="11">
      <t>ジ</t>
    </rPh>
    <rPh sb="13" eb="14">
      <t>フン</t>
    </rPh>
    <phoneticPr fontId="2"/>
  </si>
  <si>
    <t>●人工芝グランド（A・Bコート）内での応援・撮影は出来ません。フェンス越しになりますのでご了承下さい。</t>
    <rPh sb="1" eb="4">
      <t>ジンコウシバ</t>
    </rPh>
    <rPh sb="16" eb="17">
      <t>ナイ</t>
    </rPh>
    <rPh sb="19" eb="21">
      <t>オウエン</t>
    </rPh>
    <rPh sb="22" eb="24">
      <t>サツエイ</t>
    </rPh>
    <rPh sb="25" eb="27">
      <t>デキ</t>
    </rPh>
    <rPh sb="35" eb="36">
      <t>コ</t>
    </rPh>
    <rPh sb="45" eb="47">
      <t>リョウショウ</t>
    </rPh>
    <rPh sb="47" eb="48">
      <t>クダ</t>
    </rPh>
    <phoneticPr fontId="3"/>
  </si>
  <si>
    <t>レプロ</t>
    <phoneticPr fontId="2"/>
  </si>
  <si>
    <t>アシハナ</t>
    <phoneticPr fontId="2"/>
  </si>
  <si>
    <t>ﾚｵビスタ</t>
    <phoneticPr fontId="2"/>
  </si>
  <si>
    <t>戸畑</t>
    <rPh sb="0" eb="2">
      <t>トバタ</t>
    </rPh>
    <phoneticPr fontId="2"/>
  </si>
  <si>
    <t>折尾西</t>
    <rPh sb="0" eb="2">
      <t>オリオ</t>
    </rPh>
    <rPh sb="2" eb="3">
      <t>ニシ</t>
    </rPh>
    <phoneticPr fontId="2"/>
  </si>
  <si>
    <t>人工芝（A・B）グランド</t>
    <rPh sb="0" eb="3">
      <t>ジンコウシバ</t>
    </rPh>
    <phoneticPr fontId="2"/>
  </si>
  <si>
    <t>第２５回　北九州グリーンカップ</t>
    <rPh sb="5" eb="8">
      <t>キタキュウシュウ</t>
    </rPh>
    <phoneticPr fontId="3"/>
  </si>
  <si>
    <t>選手・指導者の親睦と友好を深めるとともに選手のサッカー技術向上と心身の健全育成を図る</t>
    <rPh sb="20" eb="22">
      <t>センシュ</t>
    </rPh>
    <phoneticPr fontId="3"/>
  </si>
  <si>
    <t>　かは対戦チーム同士で協議の上、決定してください（副審は保護者・選手でも構いません。)、</t>
    <phoneticPr fontId="2"/>
  </si>
  <si>
    <t>（４）審判は、初日は相互審判（試合順記載前半左・後半右）でお願いします。副審を置くかどう</t>
    <rPh sb="3" eb="5">
      <t>シンパン</t>
    </rPh>
    <rPh sb="7" eb="9">
      <t>ショニチ</t>
    </rPh>
    <rPh sb="10" eb="12">
      <t>ソウゴ</t>
    </rPh>
    <rPh sb="12" eb="14">
      <t>シンパン</t>
    </rPh>
    <rPh sb="30" eb="31">
      <t>ネガ</t>
    </rPh>
    <rPh sb="36" eb="38">
      <t>フクシン</t>
    </rPh>
    <rPh sb="39" eb="40">
      <t>オ</t>
    </rPh>
    <phoneticPr fontId="3"/>
  </si>
  <si>
    <r>
      <t>（※全試合の運営を円滑に行うため</t>
    </r>
    <r>
      <rPr>
        <b/>
        <u/>
        <sz val="11"/>
        <color rgb="FFFF0000"/>
        <rFont val="ＭＳ Ｐゴシック"/>
        <family val="3"/>
        <charset val="128"/>
      </rPr>
      <t>試合開始時間３分前の準備、ハーフタイム３分、及び</t>
    </r>
    <rPh sb="2" eb="3">
      <t>ゼン</t>
    </rPh>
    <rPh sb="3" eb="5">
      <t>シアイ</t>
    </rPh>
    <rPh sb="6" eb="8">
      <t>ウンエイ</t>
    </rPh>
    <rPh sb="9" eb="11">
      <t>エンカツ</t>
    </rPh>
    <rPh sb="12" eb="13">
      <t>オコナ</t>
    </rPh>
    <rPh sb="16" eb="18">
      <t>シアイ</t>
    </rPh>
    <rPh sb="18" eb="20">
      <t>カイシ</t>
    </rPh>
    <rPh sb="20" eb="22">
      <t>ジカン</t>
    </rPh>
    <rPh sb="23" eb="24">
      <t>フン</t>
    </rPh>
    <rPh sb="24" eb="25">
      <t>マエ</t>
    </rPh>
    <rPh sb="26" eb="28">
      <t>ジュンビ</t>
    </rPh>
    <rPh sb="36" eb="37">
      <t>フン</t>
    </rPh>
    <rPh sb="38" eb="39">
      <t>オヨ</t>
    </rPh>
    <phoneticPr fontId="3"/>
  </si>
  <si>
    <t>な諸注意を再度説明させていただきます。</t>
    <rPh sb="5" eb="7">
      <t>サイド</t>
    </rPh>
    <rPh sb="7" eb="9">
      <t>セツメイ</t>
    </rPh>
    <phoneticPr fontId="2"/>
  </si>
  <si>
    <t>開閉会式は行いませんが、各チームは初日第1試合前に受付を行ってください。その際、必要</t>
    <rPh sb="0" eb="2">
      <t>カイヘイ</t>
    </rPh>
    <rPh sb="2" eb="3">
      <t>カイ</t>
    </rPh>
    <rPh sb="3" eb="4">
      <t>シキ</t>
    </rPh>
    <rPh sb="5" eb="6">
      <t>オコナ</t>
    </rPh>
    <rPh sb="12" eb="13">
      <t>カク</t>
    </rPh>
    <rPh sb="17" eb="19">
      <t>ショニチ</t>
    </rPh>
    <rPh sb="19" eb="20">
      <t>ダイ</t>
    </rPh>
    <rPh sb="21" eb="23">
      <t>シアイ</t>
    </rPh>
    <rPh sb="23" eb="24">
      <t>マエ</t>
    </rPh>
    <rPh sb="25" eb="27">
      <t>ウケツケ</t>
    </rPh>
    <rPh sb="28" eb="29">
      <t>オコナ</t>
    </rPh>
    <rPh sb="38" eb="39">
      <t>サイ</t>
    </rPh>
    <phoneticPr fontId="3"/>
  </si>
  <si>
    <t>　　　追加発注（別途有料）とさせていただきます。何卒ご理解ください。</t>
    <rPh sb="3" eb="5">
      <t>ツイカ</t>
    </rPh>
    <rPh sb="24" eb="26">
      <t>ナニトゾ</t>
    </rPh>
    <rPh sb="27" eb="29">
      <t>リカイ</t>
    </rPh>
    <phoneticPr fontId="2"/>
  </si>
  <si>
    <t>　　※グリーンカップ1～3位のメダルは、それぞれ12個用意します。それ以上必要な場合は</t>
    <rPh sb="13" eb="14">
      <t>イ</t>
    </rPh>
    <rPh sb="27" eb="29">
      <t>ヨウイ</t>
    </rPh>
    <rPh sb="37" eb="39">
      <t>ヒツヨウ</t>
    </rPh>
    <rPh sb="40" eb="42">
      <t>バアイ</t>
    </rPh>
    <phoneticPr fontId="2"/>
  </si>
  <si>
    <t>　　なお、朝早く出発する場合や不明な場合等はご連絡ください。</t>
    <rPh sb="5" eb="6">
      <t>アサ</t>
    </rPh>
    <rPh sb="6" eb="7">
      <t>ハヤ</t>
    </rPh>
    <phoneticPr fontId="2"/>
  </si>
  <si>
    <t>　　ご了承ください。中止の場合は、６時３０分に寿山のホームページにアップします。</t>
    <rPh sb="10" eb="12">
      <t>チュウシ</t>
    </rPh>
    <rPh sb="13" eb="15">
      <t>バアイ</t>
    </rPh>
    <rPh sb="18" eb="19">
      <t>ジ</t>
    </rPh>
    <rPh sb="21" eb="22">
      <t>フン</t>
    </rPh>
    <rPh sb="23" eb="24">
      <t>ジュ</t>
    </rPh>
    <rPh sb="24" eb="25">
      <t>ザン</t>
    </rPh>
    <phoneticPr fontId="3"/>
  </si>
  <si>
    <t>　※なお、毎年実施してきた各トーナメントの７位決定戦は、今年度は行いません。</t>
    <rPh sb="5" eb="7">
      <t>マイトシ</t>
    </rPh>
    <rPh sb="7" eb="9">
      <t>ジッシ</t>
    </rPh>
    <rPh sb="13" eb="14">
      <t>カク</t>
    </rPh>
    <rPh sb="22" eb="23">
      <t>イ</t>
    </rPh>
    <rPh sb="23" eb="26">
      <t>ケッテイセン</t>
    </rPh>
    <rPh sb="28" eb="31">
      <t>コンネンド</t>
    </rPh>
    <rPh sb="32" eb="33">
      <t>オコナ</t>
    </rPh>
    <phoneticPr fontId="2"/>
  </si>
  <si>
    <t>大会冊子、広告ページのとおり</t>
    <rPh sb="0" eb="2">
      <t>タイカイ</t>
    </rPh>
    <rPh sb="2" eb="4">
      <t>サッシ</t>
    </rPh>
    <rPh sb="5" eb="7">
      <t>コウコク</t>
    </rPh>
    <phoneticPr fontId="2"/>
  </si>
  <si>
    <t>　　　　　　　　　　電話番号093-522-8111</t>
    <phoneticPr fontId="2"/>
  </si>
  <si>
    <t>　　　　　　　　　　http://yakitori-matsuoya.com/</t>
    <phoneticPr fontId="2"/>
  </si>
  <si>
    <t>　　　　　　　　　　会費：５，０００円</t>
    <phoneticPr fontId="2"/>
  </si>
  <si>
    <t>　　　　　　　　　　住所北九州市小倉北区魚町2-6-15 平和会館ビル1F</t>
    <phoneticPr fontId="2"/>
  </si>
  <si>
    <r>
      <t>2月1日(土)19時　場所：</t>
    </r>
    <r>
      <rPr>
        <b/>
        <sz val="11"/>
        <color rgb="FFFF0000"/>
        <rFont val="ＭＳ Ｐゴシック"/>
        <family val="3"/>
        <charset val="128"/>
      </rPr>
      <t>炭火焼鳥まつお家 魚町本店</t>
    </r>
    <rPh sb="1" eb="2">
      <t>ガツ</t>
    </rPh>
    <rPh sb="3" eb="4">
      <t>ニチ</t>
    </rPh>
    <rPh sb="5" eb="6">
      <t>ド</t>
    </rPh>
    <rPh sb="9" eb="10">
      <t>ジ</t>
    </rPh>
    <rPh sb="11" eb="13">
      <t>バショ</t>
    </rPh>
    <phoneticPr fontId="2"/>
  </si>
  <si>
    <t>14　表彰等</t>
    <rPh sb="3" eb="4">
      <t>オモテ</t>
    </rPh>
    <rPh sb="4" eb="5">
      <t>アキラ</t>
    </rPh>
    <rPh sb="5" eb="6">
      <t>トウ</t>
    </rPh>
    <phoneticPr fontId="3"/>
  </si>
  <si>
    <t>（３）各チームより優秀選手を自チームから1名選考し、その選手にレプリカユニフォームの</t>
    <rPh sb="3" eb="4">
      <t>カク</t>
    </rPh>
    <rPh sb="9" eb="11">
      <t>ユウシュウ</t>
    </rPh>
    <rPh sb="11" eb="13">
      <t>センシュ</t>
    </rPh>
    <rPh sb="14" eb="15">
      <t>ジ</t>
    </rPh>
    <rPh sb="21" eb="22">
      <t>メイ</t>
    </rPh>
    <rPh sb="22" eb="24">
      <t>センコウ</t>
    </rPh>
    <rPh sb="28" eb="30">
      <t>センシュ</t>
    </rPh>
    <phoneticPr fontId="3"/>
  </si>
  <si>
    <t>　　　引換券を授与します。</t>
    <phoneticPr fontId="2"/>
  </si>
  <si>
    <r>
      <t>（４）</t>
    </r>
    <r>
      <rPr>
        <b/>
        <sz val="11"/>
        <color rgb="FFFF0000"/>
        <rFont val="ＭＳ Ｐゴシック"/>
        <family val="3"/>
        <charset val="128"/>
      </rPr>
      <t>2日目11:10よりｸﾚｰｺｰﾄにて「お楽しみ抽選会」がありますので全チーム参加して</t>
    </r>
    <rPh sb="4" eb="5">
      <t>ニチ</t>
    </rPh>
    <rPh sb="5" eb="6">
      <t>メ</t>
    </rPh>
    <rPh sb="23" eb="24">
      <t>タノ</t>
    </rPh>
    <rPh sb="26" eb="29">
      <t>チュウセンカイ</t>
    </rPh>
    <rPh sb="37" eb="38">
      <t>ゼン</t>
    </rPh>
    <rPh sb="41" eb="43">
      <t>サンカ</t>
    </rPh>
    <phoneticPr fontId="2"/>
  </si>
  <si>
    <t>　　ください。</t>
    <phoneticPr fontId="2"/>
  </si>
  <si>
    <t>（４）雨天の場合、小雨決行ですが、芝生養生のため最終決定は施設側の判断になりますので</t>
    <rPh sb="3" eb="5">
      <t>ウテン</t>
    </rPh>
    <rPh sb="6" eb="8">
      <t>バアイ</t>
    </rPh>
    <rPh sb="9" eb="11">
      <t>ショウウ</t>
    </rPh>
    <rPh sb="11" eb="13">
      <t>ケッコウ</t>
    </rPh>
    <rPh sb="17" eb="19">
      <t>シバフ</t>
    </rPh>
    <rPh sb="19" eb="21">
      <t>ヨウジョウ</t>
    </rPh>
    <rPh sb="24" eb="26">
      <t>サイシュウ</t>
    </rPh>
    <rPh sb="26" eb="28">
      <t>ケッテイ</t>
    </rPh>
    <rPh sb="29" eb="31">
      <t>シセツ</t>
    </rPh>
    <rPh sb="31" eb="32">
      <t>ガワ</t>
    </rPh>
    <rPh sb="33" eb="35">
      <t>ハンダン</t>
    </rPh>
    <phoneticPr fontId="3"/>
  </si>
  <si>
    <t>お楽しみ抽選会
（クレーコート）</t>
    <rPh sb="1" eb="2">
      <t>タノ</t>
    </rPh>
    <rPh sb="4" eb="7">
      <t>チュウセンカイ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</si>
</sst>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45">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scheme val="minor"/>
    </font>
    <font>
      <u/>
      <sz val="11"/>
      <name val="ＭＳ Ｐゴシック"/>
      <family val="3"/>
      <charset val="128"/>
    </font>
    <font>
      <u/>
      <sz val="11"/>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font>
    <font>
      <sz val="11"/>
      <color indexed="10"/>
      <name val="ＭＳ Ｐゴシック"/>
      <family val="3"/>
      <charset val="128"/>
    </font>
    <font>
      <sz val="11"/>
      <color rgb="FFFF0000"/>
      <name val="ＭＳ Ｐゴシック"/>
      <family val="3"/>
      <charset val="128"/>
      <scheme val="minor"/>
    </font>
    <font>
      <b/>
      <sz val="11"/>
      <color rgb="FFFF0000"/>
      <name val="ＭＳ Ｐゴシック"/>
      <family val="3"/>
      <charset val="128"/>
      <scheme val="minor"/>
    </font>
    <font>
      <b/>
      <sz val="28"/>
      <color theme="1"/>
      <name val="ＤＦ平成ゴシック体W5"/>
      <family val="3"/>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8"/>
      <color theme="1"/>
      <name val="HGP創英ﾌﾟﾚｾﾞﾝｽEB"/>
      <family val="1"/>
      <charset val="128"/>
    </font>
    <font>
      <b/>
      <sz val="14"/>
      <color theme="1"/>
      <name val="HGP創英ﾌﾟﾚｾﾞﾝｽEB"/>
      <family val="1"/>
      <charset val="128"/>
    </font>
    <font>
      <sz val="14"/>
      <color theme="1"/>
      <name val="HGP創英ﾌﾟﾚｾﾞﾝｽEB"/>
      <family val="1"/>
      <charset val="128"/>
    </font>
    <font>
      <sz val="12"/>
      <color rgb="FFFF0000"/>
      <name val="ＭＳ Ｐゴシック"/>
      <family val="3"/>
      <charset val="128"/>
      <scheme val="minor"/>
    </font>
    <font>
      <b/>
      <sz val="12"/>
      <color rgb="FFFF0000"/>
      <name val="ＭＳ Ｐゴシック"/>
      <family val="3"/>
      <charset val="128"/>
      <scheme val="minor"/>
    </font>
    <font>
      <b/>
      <u/>
      <sz val="12"/>
      <color rgb="FFFF0000"/>
      <name val="ＭＳ Ｐゴシック"/>
      <family val="3"/>
      <charset val="128"/>
      <scheme val="minor"/>
    </font>
    <font>
      <sz val="16"/>
      <color theme="1"/>
      <name val="HGP創英ﾌﾟﾚｾﾞﾝｽEB"/>
      <family val="1"/>
      <charset val="128"/>
    </font>
    <font>
      <b/>
      <u/>
      <sz val="14"/>
      <color theme="1"/>
      <name val="ＭＳ Ｐゴシック"/>
      <family val="3"/>
      <charset val="128"/>
      <scheme val="minor"/>
    </font>
    <font>
      <b/>
      <u/>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2"/>
      <charset val="128"/>
      <scheme val="minor"/>
    </font>
    <font>
      <b/>
      <u/>
      <sz val="12"/>
      <color theme="1"/>
      <name val="ＭＳ Ｐゴシック"/>
      <family val="3"/>
      <charset val="128"/>
      <scheme val="minor"/>
    </font>
    <font>
      <b/>
      <sz val="18"/>
      <name val="HGS創英角ｺﾞｼｯｸUB"/>
      <family val="3"/>
      <charset val="128"/>
    </font>
    <font>
      <b/>
      <sz val="48"/>
      <name val="HGS創英角ｺﾞｼｯｸUB"/>
      <family val="3"/>
      <charset val="128"/>
    </font>
    <font>
      <sz val="48"/>
      <name val="ＭＳ Ｐゴシック"/>
      <family val="3"/>
      <charset val="128"/>
    </font>
    <font>
      <sz val="28"/>
      <name val="ＭＳ Ｐゴシック"/>
      <family val="3"/>
      <charset val="128"/>
    </font>
    <font>
      <sz val="20"/>
      <name val="ＭＳ Ｐゴシック"/>
      <family val="3"/>
      <charset val="128"/>
    </font>
    <font>
      <sz val="22"/>
      <name val="ＭＳ Ｐゴシック"/>
      <family val="3"/>
      <charset val="128"/>
    </font>
    <font>
      <b/>
      <sz val="22"/>
      <name val="HG丸ｺﾞｼｯｸM-PRO"/>
      <family val="3"/>
      <charset val="128"/>
    </font>
    <font>
      <b/>
      <u/>
      <sz val="11"/>
      <color rgb="FFFF000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C000"/>
        <bgColor indexed="64"/>
      </patternFill>
    </fill>
    <fill>
      <patternFill patternType="solid">
        <fgColor rgb="FF00B050"/>
        <bgColor indexed="64"/>
      </patternFill>
    </fill>
    <fill>
      <patternFill patternType="solid">
        <fgColor theme="0" tint="-0.34998626667073579"/>
        <bgColor indexed="64"/>
      </patternFill>
    </fill>
  </fills>
  <borders count="197">
    <border>
      <left/>
      <right/>
      <top/>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style="thin">
        <color auto="1"/>
      </left>
      <right/>
      <top/>
      <bottom/>
      <diagonal/>
    </border>
    <border>
      <left style="hair">
        <color auto="1"/>
      </left>
      <right/>
      <top/>
      <bottom/>
      <diagonal/>
    </border>
    <border>
      <left/>
      <right style="thin">
        <color auto="1"/>
      </right>
      <top/>
      <bottom/>
      <diagonal/>
    </border>
    <border>
      <left/>
      <right style="hair">
        <color auto="1"/>
      </right>
      <top/>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Up="1">
      <left style="medium">
        <color auto="1"/>
      </left>
      <right/>
      <top style="medium">
        <color auto="1"/>
      </top>
      <bottom/>
      <diagonal style="thin">
        <color theme="0" tint="-0.24994659260841701"/>
      </diagonal>
    </border>
    <border diagonalUp="1">
      <left/>
      <right/>
      <top style="medium">
        <color auto="1"/>
      </top>
      <bottom/>
      <diagonal style="thin">
        <color theme="0" tint="-0.24994659260841701"/>
      </diagonal>
    </border>
    <border diagonalUp="1">
      <left/>
      <right style="thin">
        <color theme="0" tint="-0.24994659260841701"/>
      </right>
      <top style="medium">
        <color auto="1"/>
      </top>
      <bottom/>
      <diagonal style="thin">
        <color theme="0" tint="-0.24994659260841701"/>
      </diagonal>
    </border>
    <border diagonalUp="1">
      <left style="medium">
        <color auto="1"/>
      </left>
      <right/>
      <top/>
      <bottom/>
      <diagonal style="thin">
        <color theme="0" tint="-0.24994659260841701"/>
      </diagonal>
    </border>
    <border diagonalUp="1">
      <left/>
      <right/>
      <top/>
      <bottom/>
      <diagonal style="thin">
        <color theme="0" tint="-0.24994659260841701"/>
      </diagonal>
    </border>
    <border diagonalUp="1">
      <left/>
      <right style="thin">
        <color theme="0" tint="-0.24994659260841701"/>
      </right>
      <top/>
      <bottom/>
      <diagonal style="thin">
        <color theme="0" tint="-0.24994659260841701"/>
      </diagonal>
    </border>
    <border>
      <left/>
      <right style="medium">
        <color auto="1"/>
      </right>
      <top/>
      <bottom style="thin">
        <color auto="1"/>
      </bottom>
      <diagonal/>
    </border>
    <border>
      <left/>
      <right style="medium">
        <color auto="1"/>
      </right>
      <top style="thin">
        <color auto="1"/>
      </top>
      <bottom style="thin">
        <color auto="1"/>
      </bottom>
      <diagonal/>
    </border>
    <border diagonalUp="1">
      <left/>
      <right/>
      <top/>
      <bottom style="thin">
        <color theme="0" tint="-0.24994659260841701"/>
      </bottom>
      <diagonal style="thin">
        <color theme="0" tint="-0.24994659260841701"/>
      </diagonal>
    </border>
    <border diagonalUp="1">
      <left/>
      <right style="thin">
        <color theme="0" tint="-0.24994659260841701"/>
      </right>
      <top/>
      <bottom style="thin">
        <color theme="0" tint="-0.24994659260841701"/>
      </bottom>
      <diagonal style="thin">
        <color theme="0" tint="-0.24994659260841701"/>
      </diagonal>
    </border>
    <border diagonalUp="1">
      <left style="thin">
        <color auto="1"/>
      </left>
      <right/>
      <top/>
      <bottom/>
      <diagonal style="thin">
        <color theme="0" tint="-0.14996795556505021"/>
      </diagonal>
    </border>
    <border diagonalUp="1">
      <left/>
      <right/>
      <top/>
      <bottom/>
      <diagonal style="thin">
        <color theme="0" tint="-0.14996795556505021"/>
      </diagonal>
    </border>
    <border>
      <left style="thin">
        <color auto="1"/>
      </left>
      <right/>
      <top/>
      <bottom style="medium">
        <color auto="1"/>
      </bottom>
      <diagonal/>
    </border>
    <border>
      <left/>
      <right style="thin">
        <color auto="1"/>
      </right>
      <top/>
      <bottom style="medium">
        <color auto="1"/>
      </bottom>
      <diagonal/>
    </border>
    <border diagonalUp="1">
      <left style="thin">
        <color auto="1"/>
      </left>
      <right/>
      <top/>
      <bottom style="medium">
        <color auto="1"/>
      </bottom>
      <diagonal style="thin">
        <color theme="0" tint="-0.14996795556505021"/>
      </diagonal>
    </border>
    <border diagonalUp="1">
      <left/>
      <right/>
      <top/>
      <bottom style="medium">
        <color auto="1"/>
      </bottom>
      <diagonal style="thin">
        <color theme="0" tint="-0.14996795556505021"/>
      </diagonal>
    </border>
    <border>
      <left/>
      <right style="double">
        <color auto="1"/>
      </right>
      <top style="medium">
        <color auto="1"/>
      </top>
      <bottom/>
      <diagonal/>
    </border>
    <border>
      <left/>
      <right style="double">
        <color auto="1"/>
      </right>
      <top/>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style="medium">
        <color auto="1"/>
      </right>
      <top/>
      <bottom style="medium">
        <color auto="1"/>
      </bottom>
      <diagonal/>
    </border>
    <border>
      <left style="medium">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medium">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medium">
        <color auto="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medium">
        <color auto="1"/>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medium">
        <color auto="1"/>
      </right>
      <top/>
      <bottom style="thin">
        <color theme="0" tint="-0.34998626667073579"/>
      </bottom>
      <diagonal/>
    </border>
    <border>
      <left style="thin">
        <color auto="1"/>
      </left>
      <right style="thin">
        <color auto="1"/>
      </right>
      <top/>
      <bottom/>
      <diagonal/>
    </border>
    <border>
      <left style="thin">
        <color theme="0" tint="-0.34998626667073579"/>
      </left>
      <right style="thin">
        <color theme="0" tint="-0.34998626667073579"/>
      </right>
      <top/>
      <bottom style="medium">
        <color auto="1"/>
      </bottom>
      <diagonal/>
    </border>
    <border>
      <left style="thin">
        <color auto="1"/>
      </left>
      <right style="thin">
        <color auto="1"/>
      </right>
      <top/>
      <bottom style="medium">
        <color auto="1"/>
      </bottom>
      <diagonal/>
    </border>
    <border>
      <left style="double">
        <color indexed="64"/>
      </left>
      <right/>
      <top/>
      <bottom style="double">
        <color indexed="64"/>
      </bottom>
      <diagonal/>
    </border>
  </borders>
  <cellStyleXfs count="2">
    <xf numFmtId="0" fontId="0" fillId="0" borderId="0">
      <alignment vertical="center"/>
    </xf>
    <xf numFmtId="0" fontId="4" fillId="0" borderId="0">
      <alignment vertical="center"/>
    </xf>
  </cellStyleXfs>
  <cellXfs count="637">
    <xf numFmtId="0" fontId="0" fillId="0" borderId="0" xfId="0">
      <alignment vertical="center"/>
    </xf>
    <xf numFmtId="0" fontId="4" fillId="0" borderId="0" xfId="0" applyFont="1" applyAlignment="1">
      <alignment vertical="center"/>
    </xf>
    <xf numFmtId="0" fontId="5" fillId="0" borderId="0" xfId="0" applyFont="1" applyAlignment="1">
      <alignment horizontal="left" vertical="center" indent="1"/>
    </xf>
    <xf numFmtId="0" fontId="6" fillId="0" borderId="0" xfId="0" applyFont="1" applyAlignment="1">
      <alignment vertical="center"/>
    </xf>
    <xf numFmtId="0" fontId="4" fillId="0" borderId="0" xfId="0" applyFont="1" applyAlignment="1">
      <alignment horizontal="left" vertical="center"/>
    </xf>
    <xf numFmtId="0" fontId="12" fillId="0" borderId="0" xfId="0" applyFont="1" applyAlignment="1">
      <alignment vertical="center"/>
    </xf>
    <xf numFmtId="0" fontId="0" fillId="0" borderId="0" xfId="0" applyFill="1">
      <alignment vertical="center"/>
    </xf>
    <xf numFmtId="0" fontId="5" fillId="0" borderId="0" xfId="0" applyFont="1" applyFill="1" applyAlignment="1">
      <alignment vertical="center"/>
    </xf>
    <xf numFmtId="0" fontId="5" fillId="0" borderId="0" xfId="0" applyFont="1" applyFill="1" applyAlignment="1">
      <alignment horizontal="left" vertical="center" indent="1"/>
    </xf>
    <xf numFmtId="0" fontId="17" fillId="0" borderId="0" xfId="0" applyFont="1" applyAlignment="1">
      <alignment vertical="center"/>
    </xf>
    <xf numFmtId="0" fontId="17" fillId="0" borderId="0" xfId="0" applyFont="1" applyBorder="1" applyAlignment="1">
      <alignment vertical="center"/>
    </xf>
    <xf numFmtId="0" fontId="0" fillId="3" borderId="12" xfId="1" applyFont="1" applyFill="1" applyBorder="1" applyAlignment="1" applyProtection="1">
      <alignment horizontal="center" vertical="center" shrinkToFit="1"/>
    </xf>
    <xf numFmtId="0" fontId="0" fillId="0" borderId="4" xfId="0" applyBorder="1" applyAlignment="1">
      <alignment vertical="center"/>
    </xf>
    <xf numFmtId="0" fontId="0" fillId="0" borderId="4" xfId="0" applyBorder="1" applyAlignment="1">
      <alignment horizontal="center" vertical="center"/>
    </xf>
    <xf numFmtId="0" fontId="0" fillId="0" borderId="5" xfId="0" applyBorder="1" applyAlignment="1">
      <alignment vertical="center"/>
    </xf>
    <xf numFmtId="0" fontId="0" fillId="3" borderId="13" xfId="1" applyFont="1" applyFill="1" applyBorder="1" applyAlignment="1" applyProtection="1">
      <alignment horizontal="center" vertical="center" shrinkToFit="1"/>
    </xf>
    <xf numFmtId="0" fontId="0" fillId="3" borderId="14" xfId="0" applyFill="1" applyBorder="1" applyAlignment="1">
      <alignment vertical="center"/>
    </xf>
    <xf numFmtId="0" fontId="0" fillId="3" borderId="15"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3" borderId="18" xfId="1" applyFont="1" applyFill="1" applyBorder="1" applyAlignment="1" applyProtection="1">
      <alignment horizontal="center" vertical="center" shrinkToFit="1"/>
    </xf>
    <xf numFmtId="0" fontId="0" fillId="3" borderId="19" xfId="0" applyFill="1" applyBorder="1" applyAlignment="1">
      <alignment vertical="center"/>
    </xf>
    <xf numFmtId="0" fontId="0" fillId="3" borderId="20"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 borderId="23" xfId="1" applyFont="1" applyFill="1" applyBorder="1" applyAlignment="1" applyProtection="1">
      <alignment horizontal="center" vertical="center" shrinkToFit="1"/>
    </xf>
    <xf numFmtId="0" fontId="0" fillId="3" borderId="24" xfId="0" applyFill="1" applyBorder="1" applyAlignment="1">
      <alignment vertical="center"/>
    </xf>
    <xf numFmtId="0" fontId="0" fillId="0" borderId="24" xfId="0" applyBorder="1" applyAlignment="1">
      <alignment horizontal="center" vertical="center"/>
    </xf>
    <xf numFmtId="0" fontId="0" fillId="3" borderId="25" xfId="0" applyFill="1" applyBorder="1" applyAlignment="1">
      <alignment vertical="center"/>
    </xf>
    <xf numFmtId="0" fontId="0" fillId="3" borderId="28" xfId="1" applyFont="1" applyFill="1" applyBorder="1" applyAlignment="1" applyProtection="1">
      <alignment horizontal="center" vertical="center" shrinkToFit="1"/>
    </xf>
    <xf numFmtId="0" fontId="0" fillId="3" borderId="29" xfId="0" applyFill="1" applyBorder="1" applyAlignment="1">
      <alignment vertical="center"/>
    </xf>
    <xf numFmtId="0" fontId="0" fillId="3" borderId="30" xfId="0"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3" borderId="33" xfId="1" applyFont="1" applyFill="1" applyBorder="1" applyAlignment="1" applyProtection="1">
      <alignment horizontal="center" vertical="center" shrinkToFit="1"/>
    </xf>
    <xf numFmtId="0" fontId="0" fillId="3" borderId="34" xfId="0" applyFill="1" applyBorder="1" applyAlignment="1">
      <alignment vertical="center"/>
    </xf>
    <xf numFmtId="0" fontId="0" fillId="3" borderId="35"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 borderId="38" xfId="1" applyFont="1" applyFill="1" applyBorder="1" applyAlignment="1" applyProtection="1">
      <alignment horizontal="center" vertical="center" shrinkToFit="1"/>
    </xf>
    <xf numFmtId="0" fontId="0" fillId="3" borderId="39" xfId="0" applyFill="1" applyBorder="1" applyAlignment="1">
      <alignment vertical="center"/>
    </xf>
    <xf numFmtId="0" fontId="0" fillId="0" borderId="39" xfId="0" applyBorder="1" applyAlignment="1">
      <alignment horizontal="center" vertical="center"/>
    </xf>
    <xf numFmtId="0" fontId="0" fillId="3" borderId="40" xfId="0" applyFill="1" applyBorder="1" applyAlignment="1">
      <alignment vertical="center"/>
    </xf>
    <xf numFmtId="0" fontId="0" fillId="3" borderId="43" xfId="1" applyFont="1" applyFill="1" applyBorder="1" applyAlignment="1" applyProtection="1">
      <alignment horizontal="center" vertical="center" shrinkToFit="1"/>
    </xf>
    <xf numFmtId="0" fontId="0" fillId="3" borderId="44" xfId="0" applyFill="1" applyBorder="1" applyAlignment="1">
      <alignment vertical="center"/>
    </xf>
    <xf numFmtId="0" fontId="0" fillId="3" borderId="45" xfId="0"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3" borderId="48" xfId="1" applyFont="1" applyFill="1" applyBorder="1" applyAlignment="1" applyProtection="1">
      <alignment horizontal="center" vertical="center" shrinkToFit="1"/>
    </xf>
    <xf numFmtId="0" fontId="0" fillId="3" borderId="49" xfId="0" applyFill="1" applyBorder="1" applyAlignment="1">
      <alignment vertical="center"/>
    </xf>
    <xf numFmtId="0" fontId="0" fillId="3" borderId="50" xfId="0"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3" borderId="53" xfId="1" applyFont="1" applyFill="1" applyBorder="1" applyAlignment="1" applyProtection="1">
      <alignment horizontal="center" vertical="center" shrinkToFit="1"/>
    </xf>
    <xf numFmtId="0" fontId="0" fillId="3" borderId="54" xfId="0" applyFill="1" applyBorder="1" applyAlignment="1">
      <alignment vertical="center"/>
    </xf>
    <xf numFmtId="0" fontId="0" fillId="0" borderId="54" xfId="0" applyBorder="1" applyAlignment="1">
      <alignment horizontal="center" vertical="center"/>
    </xf>
    <xf numFmtId="0" fontId="0" fillId="3" borderId="55" xfId="0" applyFill="1" applyBorder="1" applyAlignment="1">
      <alignment vertical="center"/>
    </xf>
    <xf numFmtId="0" fontId="0" fillId="3" borderId="58" xfId="1" applyFont="1" applyFill="1" applyBorder="1" applyAlignment="1" applyProtection="1">
      <alignment horizontal="center" vertical="center" shrinkToFit="1"/>
    </xf>
    <xf numFmtId="0" fontId="0" fillId="3" borderId="59" xfId="0" applyFill="1" applyBorder="1" applyAlignment="1">
      <alignment vertical="center"/>
    </xf>
    <xf numFmtId="0" fontId="0" fillId="3" borderId="60" xfId="0"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3" borderId="63" xfId="1" applyFont="1" applyFill="1" applyBorder="1" applyAlignment="1" applyProtection="1">
      <alignment horizontal="center" vertical="center" shrinkToFit="1"/>
    </xf>
    <xf numFmtId="0" fontId="0" fillId="3" borderId="64" xfId="0" applyFill="1" applyBorder="1" applyAlignment="1">
      <alignment vertical="center"/>
    </xf>
    <xf numFmtId="0" fontId="0" fillId="3" borderId="65" xfId="0"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3" borderId="68" xfId="1" applyFont="1" applyFill="1" applyBorder="1" applyAlignment="1" applyProtection="1">
      <alignment horizontal="center" vertical="center" shrinkToFit="1"/>
    </xf>
    <xf numFmtId="0" fontId="0" fillId="3" borderId="69" xfId="0" applyFill="1" applyBorder="1" applyAlignment="1">
      <alignment vertical="center"/>
    </xf>
    <xf numFmtId="0" fontId="0" fillId="0" borderId="69" xfId="0" applyBorder="1" applyAlignment="1">
      <alignment horizontal="center" vertical="center"/>
    </xf>
    <xf numFmtId="0" fontId="0" fillId="3" borderId="70" xfId="0" applyFill="1" applyBorder="1" applyAlignment="1">
      <alignment vertical="center"/>
    </xf>
    <xf numFmtId="0" fontId="0" fillId="3" borderId="73" xfId="1" applyFont="1" applyFill="1" applyBorder="1" applyAlignment="1" applyProtection="1">
      <alignment horizontal="center" vertical="center" shrinkToFit="1"/>
    </xf>
    <xf numFmtId="0" fontId="0" fillId="3" borderId="74" xfId="0" applyFill="1" applyBorder="1" applyAlignment="1">
      <alignment vertical="center"/>
    </xf>
    <xf numFmtId="0" fontId="0" fillId="3" borderId="75" xfId="0"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3" borderId="78" xfId="1" applyFont="1" applyFill="1" applyBorder="1" applyAlignment="1" applyProtection="1">
      <alignment horizontal="center" vertical="center" shrinkToFit="1"/>
    </xf>
    <xf numFmtId="0" fontId="0" fillId="3" borderId="79" xfId="0" applyFill="1" applyBorder="1" applyAlignment="1">
      <alignment vertical="center"/>
    </xf>
    <xf numFmtId="0" fontId="0" fillId="3" borderId="80" xfId="0"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3" borderId="83" xfId="1" applyFont="1" applyFill="1" applyBorder="1" applyAlignment="1" applyProtection="1">
      <alignment horizontal="center" vertical="center" shrinkToFit="1"/>
    </xf>
    <xf numFmtId="0" fontId="0" fillId="3" borderId="84" xfId="0" applyFill="1" applyBorder="1" applyAlignment="1">
      <alignment vertical="center"/>
    </xf>
    <xf numFmtId="0" fontId="0" fillId="0" borderId="84" xfId="0" applyBorder="1" applyAlignment="1">
      <alignment horizontal="center" vertical="center"/>
    </xf>
    <xf numFmtId="0" fontId="0" fillId="3" borderId="85" xfId="0" applyFill="1" applyBorder="1" applyAlignment="1">
      <alignment vertical="center"/>
    </xf>
    <xf numFmtId="0" fontId="0" fillId="3" borderId="88" xfId="1" applyFont="1" applyFill="1" applyBorder="1" applyAlignment="1" applyProtection="1">
      <alignment horizontal="center" vertical="center" shrinkToFit="1"/>
    </xf>
    <xf numFmtId="0" fontId="0" fillId="3" borderId="89" xfId="0" applyFill="1" applyBorder="1" applyAlignment="1">
      <alignment vertical="center"/>
    </xf>
    <xf numFmtId="0" fontId="0" fillId="3" borderId="90" xfId="0"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3" borderId="93" xfId="1" applyFont="1" applyFill="1" applyBorder="1" applyAlignment="1" applyProtection="1">
      <alignment horizontal="center" vertical="center" shrinkToFit="1"/>
    </xf>
    <xf numFmtId="0" fontId="0" fillId="3" borderId="94" xfId="0" applyFill="1" applyBorder="1" applyAlignment="1">
      <alignment vertical="center"/>
    </xf>
    <xf numFmtId="0" fontId="0" fillId="3" borderId="95" xfId="0" applyFill="1"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3" borderId="98" xfId="1" applyFont="1" applyFill="1" applyBorder="1" applyAlignment="1" applyProtection="1">
      <alignment horizontal="center" vertical="center" shrinkToFit="1"/>
    </xf>
    <xf numFmtId="0" fontId="0" fillId="3" borderId="99" xfId="0" applyFill="1" applyBorder="1" applyAlignment="1">
      <alignment vertical="center"/>
    </xf>
    <xf numFmtId="0" fontId="0" fillId="0" borderId="99" xfId="0" applyBorder="1" applyAlignment="1">
      <alignment horizontal="center" vertical="center"/>
    </xf>
    <xf numFmtId="0" fontId="0" fillId="3" borderId="100" xfId="0" applyFill="1" applyBorder="1" applyAlignment="1">
      <alignment vertical="center"/>
    </xf>
    <xf numFmtId="0" fontId="0" fillId="3" borderId="103" xfId="1" applyFont="1" applyFill="1" applyBorder="1" applyAlignment="1" applyProtection="1">
      <alignment horizontal="center" vertical="center" shrinkToFit="1"/>
    </xf>
    <xf numFmtId="0" fontId="0" fillId="3" borderId="104" xfId="0" applyFill="1" applyBorder="1" applyAlignment="1">
      <alignment vertical="center"/>
    </xf>
    <xf numFmtId="0" fontId="0" fillId="3" borderId="105" xfId="0" applyFill="1"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3" borderId="108" xfId="1" applyFont="1" applyFill="1" applyBorder="1" applyAlignment="1" applyProtection="1">
      <alignment horizontal="center" vertical="center" shrinkToFit="1"/>
    </xf>
    <xf numFmtId="0" fontId="0" fillId="3" borderId="109" xfId="0" applyFill="1" applyBorder="1" applyAlignment="1">
      <alignment vertical="center"/>
    </xf>
    <xf numFmtId="0" fontId="0" fillId="3" borderId="110" xfId="0" applyFill="1"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3" borderId="113" xfId="1" applyFont="1" applyFill="1" applyBorder="1" applyAlignment="1" applyProtection="1">
      <alignment horizontal="center" vertical="center" shrinkToFit="1"/>
    </xf>
    <xf numFmtId="0" fontId="0" fillId="3" borderId="114" xfId="0" applyFill="1" applyBorder="1" applyAlignment="1">
      <alignment vertical="center"/>
    </xf>
    <xf numFmtId="0" fontId="0" fillId="0" borderId="114" xfId="0" applyBorder="1" applyAlignment="1">
      <alignment horizontal="center" vertical="center"/>
    </xf>
    <xf numFmtId="0" fontId="0" fillId="3" borderId="115" xfId="0" applyFill="1" applyBorder="1" applyAlignment="1">
      <alignment vertical="center"/>
    </xf>
    <xf numFmtId="0" fontId="0" fillId="4" borderId="12" xfId="1" applyFont="1" applyFill="1" applyBorder="1" applyAlignment="1" applyProtection="1">
      <alignment horizontal="center" vertical="center" shrinkToFit="1"/>
    </xf>
    <xf numFmtId="0" fontId="0" fillId="4" borderId="118" xfId="1" applyFont="1" applyFill="1" applyBorder="1" applyAlignment="1" applyProtection="1">
      <alignment horizontal="center" vertical="center" shrinkToFit="1"/>
    </xf>
    <xf numFmtId="0" fontId="0" fillId="4" borderId="119" xfId="0" applyFill="1" applyBorder="1" applyAlignment="1">
      <alignment vertical="center"/>
    </xf>
    <xf numFmtId="0" fontId="0" fillId="4" borderId="120" xfId="0" applyFill="1"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4" borderId="123" xfId="1" applyFont="1" applyFill="1" applyBorder="1" applyAlignment="1" applyProtection="1">
      <alignment horizontal="center" vertical="center" shrinkToFit="1"/>
    </xf>
    <xf numFmtId="0" fontId="0" fillId="4" borderId="124" xfId="0" applyFill="1" applyBorder="1" applyAlignment="1">
      <alignment vertical="center"/>
    </xf>
    <xf numFmtId="0" fontId="0" fillId="4" borderId="125" xfId="0" applyFill="1"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0" fillId="4" borderId="128" xfId="1" applyFont="1" applyFill="1" applyBorder="1" applyAlignment="1" applyProtection="1">
      <alignment horizontal="center" vertical="center" shrinkToFit="1"/>
    </xf>
    <xf numFmtId="0" fontId="0" fillId="4" borderId="129" xfId="0" applyFill="1" applyBorder="1" applyAlignment="1">
      <alignment vertical="center"/>
    </xf>
    <xf numFmtId="0" fontId="0" fillId="0" borderId="129" xfId="0" applyBorder="1" applyAlignment="1">
      <alignment horizontal="center" vertical="center"/>
    </xf>
    <xf numFmtId="0" fontId="0" fillId="4" borderId="130" xfId="0" applyFill="1" applyBorder="1" applyAlignment="1">
      <alignment vertical="center"/>
    </xf>
    <xf numFmtId="0" fontId="15" fillId="0" borderId="0" xfId="0" applyFont="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center" vertical="center"/>
    </xf>
    <xf numFmtId="0" fontId="0" fillId="0" borderId="0" xfId="0" applyBorder="1" applyAlignment="1">
      <alignment horizontal="left" vertical="center" shrinkToFit="1"/>
    </xf>
    <xf numFmtId="0" fontId="0" fillId="0" borderId="1" xfId="0" applyBorder="1">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39" xfId="0" applyBorder="1">
      <alignment vertical="center"/>
    </xf>
    <xf numFmtId="0" fontId="0" fillId="0" borderId="141" xfId="0" applyBorder="1">
      <alignment vertical="center"/>
    </xf>
    <xf numFmtId="0" fontId="17" fillId="0" borderId="141" xfId="0" applyFont="1" applyBorder="1" applyAlignment="1">
      <alignment vertical="center"/>
    </xf>
    <xf numFmtId="0" fontId="0" fillId="0" borderId="141" xfId="0" applyBorder="1" applyAlignment="1">
      <alignment vertical="center"/>
    </xf>
    <xf numFmtId="0" fontId="0" fillId="0" borderId="139" xfId="0" applyBorder="1" applyAlignment="1">
      <alignment vertical="center"/>
    </xf>
    <xf numFmtId="0" fontId="17" fillId="0" borderId="8" xfId="0" applyFont="1" applyBorder="1" applyAlignment="1">
      <alignment vertical="center"/>
    </xf>
    <xf numFmtId="0" fontId="0" fillId="0" borderId="0"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139" xfId="0" applyBorder="1" applyAlignment="1">
      <alignment horizontal="center" vertical="center" shrinkToFit="1"/>
    </xf>
    <xf numFmtId="0" fontId="0" fillId="0" borderId="141" xfId="0" applyBorder="1" applyAlignment="1">
      <alignment horizontal="center" vertical="center" shrinkToFit="1"/>
    </xf>
    <xf numFmtId="0" fontId="0" fillId="0" borderId="139" xfId="0" applyBorder="1" applyAlignment="1">
      <alignment horizontal="center" vertical="center"/>
    </xf>
    <xf numFmtId="0" fontId="0" fillId="0" borderId="141" xfId="0" applyBorder="1" applyAlignment="1">
      <alignment horizontal="center" vertical="center"/>
    </xf>
    <xf numFmtId="0" fontId="0" fillId="0" borderId="8" xfId="0" applyBorder="1">
      <alignment vertical="center"/>
    </xf>
    <xf numFmtId="0" fontId="0" fillId="0" borderId="3" xfId="0" applyBorder="1" applyAlignment="1">
      <alignment vertical="center"/>
    </xf>
    <xf numFmtId="0" fontId="28" fillId="0" borderId="4" xfId="0" applyFont="1" applyBorder="1" applyAlignment="1">
      <alignment vertical="center"/>
    </xf>
    <xf numFmtId="0" fontId="29" fillId="0" borderId="0" xfId="0" applyFont="1" applyAlignment="1">
      <alignment vertical="center"/>
    </xf>
    <xf numFmtId="0" fontId="21" fillId="0" borderId="0" xfId="0" applyFont="1">
      <alignment vertical="center"/>
    </xf>
    <xf numFmtId="0" fontId="0" fillId="0" borderId="139" xfId="0" applyBorder="1" applyAlignment="1">
      <alignment vertical="center" textRotation="255"/>
    </xf>
    <xf numFmtId="0" fontId="0" fillId="0" borderId="143" xfId="0" applyBorder="1">
      <alignment vertical="center"/>
    </xf>
    <xf numFmtId="0" fontId="0" fillId="0" borderId="0" xfId="0" applyBorder="1" applyAlignment="1">
      <alignment horizontal="center" vertical="center" shrinkToFit="1"/>
    </xf>
    <xf numFmtId="0" fontId="0" fillId="0" borderId="144" xfId="0" applyBorder="1">
      <alignment vertical="center"/>
    </xf>
    <xf numFmtId="0" fontId="0" fillId="4" borderId="143" xfId="0" applyFill="1" applyBorder="1">
      <alignment vertical="center"/>
    </xf>
    <xf numFmtId="0" fontId="0" fillId="4" borderId="0" xfId="0" applyFill="1">
      <alignment vertical="center"/>
    </xf>
    <xf numFmtId="0" fontId="0" fillId="0" borderId="146" xfId="0" applyBorder="1">
      <alignment vertical="center"/>
    </xf>
    <xf numFmtId="0" fontId="0" fillId="0" borderId="147" xfId="0" applyBorder="1">
      <alignment vertical="center"/>
    </xf>
    <xf numFmtId="0" fontId="0" fillId="0" borderId="148" xfId="0" applyBorder="1">
      <alignment vertical="center"/>
    </xf>
    <xf numFmtId="0" fontId="0" fillId="0" borderId="149" xfId="0" applyBorder="1">
      <alignment vertical="center"/>
    </xf>
    <xf numFmtId="0" fontId="0" fillId="0" borderId="150" xfId="0" applyBorder="1">
      <alignment vertical="center"/>
    </xf>
    <xf numFmtId="0" fontId="0" fillId="0" borderId="151" xfId="0" applyBorder="1">
      <alignment vertical="center"/>
    </xf>
    <xf numFmtId="0" fontId="0" fillId="0" borderId="152" xfId="0" applyBorder="1">
      <alignment vertical="center"/>
    </xf>
    <xf numFmtId="0" fontId="0" fillId="0" borderId="153" xfId="0" applyBorder="1">
      <alignment vertical="center"/>
    </xf>
    <xf numFmtId="0" fontId="0" fillId="0" borderId="144" xfId="0" applyBorder="1" applyAlignment="1">
      <alignment horizontal="center" vertical="center"/>
    </xf>
    <xf numFmtId="0" fontId="0" fillId="0" borderId="154" xfId="0" applyBorder="1">
      <alignment vertical="center"/>
    </xf>
    <xf numFmtId="0" fontId="0" fillId="0" borderId="155" xfId="0" applyBorder="1">
      <alignment vertical="center"/>
    </xf>
    <xf numFmtId="0" fontId="0" fillId="0" borderId="156" xfId="0" applyBorder="1">
      <alignment vertical="center"/>
    </xf>
    <xf numFmtId="0" fontId="0" fillId="0" borderId="1" xfId="0" applyBorder="1" applyAlignment="1">
      <alignment horizontal="center" vertical="center"/>
    </xf>
    <xf numFmtId="0" fontId="0" fillId="0" borderId="157" xfId="0" applyBorder="1" applyAlignment="1">
      <alignment horizontal="center" vertical="center"/>
    </xf>
    <xf numFmtId="0" fontId="0" fillId="0" borderId="133" xfId="0" applyBorder="1">
      <alignment vertical="center"/>
    </xf>
    <xf numFmtId="0" fontId="0" fillId="0" borderId="134" xfId="0" applyBorder="1">
      <alignment vertical="center"/>
    </xf>
    <xf numFmtId="0" fontId="0" fillId="0" borderId="159" xfId="0" applyBorder="1">
      <alignment vertical="center"/>
    </xf>
    <xf numFmtId="0" fontId="0" fillId="0" borderId="160" xfId="0" applyBorder="1">
      <alignment vertical="center"/>
    </xf>
    <xf numFmtId="0" fontId="0" fillId="0" borderId="161" xfId="0" applyBorder="1">
      <alignment vertical="center"/>
    </xf>
    <xf numFmtId="0" fontId="0" fillId="0" borderId="162" xfId="0" applyBorder="1">
      <alignment vertical="center"/>
    </xf>
    <xf numFmtId="0" fontId="0" fillId="0" borderId="165" xfId="0" applyBorder="1">
      <alignment vertical="center"/>
    </xf>
    <xf numFmtId="0" fontId="0" fillId="0" borderId="166" xfId="0" applyBorder="1">
      <alignment vertical="center"/>
    </xf>
    <xf numFmtId="0" fontId="0" fillId="0" borderId="145" xfId="0" applyBorder="1">
      <alignment vertical="center"/>
    </xf>
    <xf numFmtId="0" fontId="0" fillId="0" borderId="0" xfId="0" applyBorder="1" applyAlignment="1">
      <alignment vertical="center" shrinkToFit="1"/>
    </xf>
    <xf numFmtId="0" fontId="0" fillId="0" borderId="144" xfId="0" applyBorder="1" applyAlignment="1">
      <alignment vertical="center" shrinkToFit="1"/>
    </xf>
    <xf numFmtId="0" fontId="0" fillId="4" borderId="0" xfId="0" applyFill="1" applyBorder="1">
      <alignment vertical="center"/>
    </xf>
    <xf numFmtId="0" fontId="0" fillId="0" borderId="149" xfId="0" applyBorder="1" applyAlignment="1">
      <alignment vertical="center" shrinkToFit="1"/>
    </xf>
    <xf numFmtId="0" fontId="0" fillId="0" borderId="150" xfId="0" applyBorder="1" applyAlignment="1">
      <alignment vertical="center" shrinkToFit="1"/>
    </xf>
    <xf numFmtId="0" fontId="0" fillId="4" borderId="146" xfId="0" applyFill="1" applyBorder="1">
      <alignment vertical="center"/>
    </xf>
    <xf numFmtId="0" fontId="0" fillId="4" borderId="149" xfId="0" applyFill="1" applyBorder="1">
      <alignment vertical="center"/>
    </xf>
    <xf numFmtId="0" fontId="0" fillId="4" borderId="144" xfId="0" applyFill="1" applyBorder="1">
      <alignment vertical="center"/>
    </xf>
    <xf numFmtId="0" fontId="14" fillId="0" borderId="0" xfId="0" applyFont="1">
      <alignment vertical="center"/>
    </xf>
    <xf numFmtId="0" fontId="37" fillId="0" borderId="180" xfId="0" applyFont="1" applyBorder="1" applyAlignment="1">
      <alignment horizontal="center" vertical="center"/>
    </xf>
    <xf numFmtId="0" fontId="37" fillId="0" borderId="181" xfId="0" applyFont="1" applyBorder="1" applyAlignment="1">
      <alignment horizontal="center" vertical="center"/>
    </xf>
    <xf numFmtId="0" fontId="0" fillId="0" borderId="181" xfId="0" applyBorder="1">
      <alignment vertical="center"/>
    </xf>
    <xf numFmtId="0" fontId="0" fillId="0" borderId="182" xfId="0" applyBorder="1">
      <alignment vertical="center"/>
    </xf>
    <xf numFmtId="0" fontId="37" fillId="0" borderId="170" xfId="0" applyFont="1" applyBorder="1" applyAlignment="1">
      <alignment horizontal="center" vertical="center"/>
    </xf>
    <xf numFmtId="0" fontId="37" fillId="0" borderId="0" xfId="0" applyFont="1" applyBorder="1" applyAlignment="1">
      <alignment horizontal="center" vertical="center"/>
    </xf>
    <xf numFmtId="0" fontId="0" fillId="0" borderId="168" xfId="0" applyBorder="1">
      <alignment vertical="center"/>
    </xf>
    <xf numFmtId="0" fontId="0" fillId="0" borderId="170" xfId="0" applyBorder="1" applyAlignment="1">
      <alignment vertical="center"/>
    </xf>
    <xf numFmtId="0" fontId="4" fillId="0" borderId="0" xfId="0" applyFont="1" applyBorder="1" applyAlignment="1">
      <alignment vertical="center"/>
    </xf>
    <xf numFmtId="0" fontId="0" fillId="0" borderId="1" xfId="0" applyBorder="1" applyAlignment="1">
      <alignment vertical="center"/>
    </xf>
    <xf numFmtId="0" fontId="4" fillId="0" borderId="1" xfId="0" applyFont="1" applyBorder="1" applyAlignment="1">
      <alignment vertical="center"/>
    </xf>
    <xf numFmtId="0" fontId="0" fillId="0" borderId="196" xfId="0" applyBorder="1" applyAlignment="1">
      <alignment vertical="center"/>
    </xf>
    <xf numFmtId="0" fontId="0" fillId="0" borderId="175" xfId="0" applyBorder="1" applyAlignment="1">
      <alignment vertical="center"/>
    </xf>
    <xf numFmtId="0" fontId="0" fillId="0" borderId="175" xfId="0" applyBorder="1">
      <alignment vertical="center"/>
    </xf>
    <xf numFmtId="0" fontId="0" fillId="0" borderId="176" xfId="0" applyBorder="1">
      <alignment vertical="center"/>
    </xf>
    <xf numFmtId="49" fontId="0" fillId="0" borderId="0" xfId="0" applyNumberFormat="1" applyBorder="1" applyAlignment="1">
      <alignment horizontal="center" vertical="center"/>
    </xf>
    <xf numFmtId="0" fontId="5" fillId="0" borderId="0" xfId="0" applyFont="1" applyAlignment="1">
      <alignment vertical="center"/>
    </xf>
    <xf numFmtId="0" fontId="15" fillId="0" borderId="0" xfId="0" applyFont="1" applyAlignment="1">
      <alignment horizontal="center" vertical="center"/>
    </xf>
    <xf numFmtId="0" fontId="0" fillId="0" borderId="4"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22" fillId="0" borderId="139" xfId="0" applyFont="1" applyBorder="1" applyAlignment="1">
      <alignment vertical="center"/>
    </xf>
    <xf numFmtId="0" fontId="22" fillId="0" borderId="0" xfId="0" applyFont="1" applyBorder="1" applyAlignment="1">
      <alignment vertical="center"/>
    </xf>
    <xf numFmtId="0" fontId="24" fillId="0" borderId="0" xfId="0" applyFont="1" applyAlignment="1">
      <alignment vertical="center" shrinkToFit="1"/>
    </xf>
    <xf numFmtId="0" fontId="24"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4" fillId="0" borderId="0" xfId="0" applyFont="1" applyAlignment="1">
      <alignment vertical="center"/>
    </xf>
    <xf numFmtId="0" fontId="9" fillId="0" borderId="0" xfId="0" applyFont="1" applyAlignment="1">
      <alignment horizontal="left" vertical="center" indent="1"/>
    </xf>
    <xf numFmtId="0" fontId="4" fillId="0" borderId="0" xfId="0" applyFont="1" applyAlignment="1">
      <alignment vertical="center"/>
    </xf>
    <xf numFmtId="0" fontId="1"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9" fillId="0" borderId="0" xfId="0" applyFont="1" applyAlignment="1">
      <alignment horizontal="left" vertical="center"/>
    </xf>
    <xf numFmtId="0" fontId="0" fillId="4" borderId="132" xfId="0" applyFill="1" applyBorder="1" applyAlignment="1">
      <alignment horizontal="center" vertical="center" shrinkToFit="1"/>
    </xf>
    <xf numFmtId="0" fontId="0" fillId="4" borderId="127" xfId="0" applyFill="1" applyBorder="1" applyAlignment="1">
      <alignment horizontal="center" vertical="center" shrinkToFit="1"/>
    </xf>
    <xf numFmtId="0" fontId="0" fillId="0" borderId="127" xfId="0" applyBorder="1" applyAlignment="1">
      <alignment horizontal="center" vertical="center" shrinkToFit="1"/>
    </xf>
    <xf numFmtId="0" fontId="0" fillId="0" borderId="131" xfId="0" applyBorder="1" applyAlignment="1">
      <alignment horizontal="center" vertical="center" shrinkToFit="1"/>
    </xf>
    <xf numFmtId="0" fontId="0" fillId="0" borderId="129" xfId="0" applyBorder="1" applyAlignment="1">
      <alignment horizontal="center" vertical="center" shrinkToFit="1"/>
    </xf>
    <xf numFmtId="0" fontId="0" fillId="0" borderId="130" xfId="0" applyBorder="1" applyAlignment="1">
      <alignment horizontal="center" vertical="center" shrinkToFit="1"/>
    </xf>
    <xf numFmtId="0" fontId="0" fillId="4" borderId="122" xfId="0" applyFill="1" applyBorder="1" applyAlignment="1">
      <alignment horizontal="center" vertical="center" shrinkToFit="1"/>
    </xf>
    <xf numFmtId="0" fontId="0" fillId="0" borderId="122" xfId="0" applyBorder="1" applyAlignment="1">
      <alignment horizontal="center" vertical="center" shrinkToFit="1"/>
    </xf>
    <xf numFmtId="0" fontId="0" fillId="0" borderId="126" xfId="0" applyBorder="1" applyAlignment="1">
      <alignment horizontal="center" vertical="center" shrinkToFit="1"/>
    </xf>
    <xf numFmtId="0" fontId="0" fillId="0" borderId="124" xfId="0" applyBorder="1" applyAlignment="1">
      <alignment horizontal="center" vertical="center" shrinkToFit="1"/>
    </xf>
    <xf numFmtId="0" fontId="0" fillId="0" borderId="125" xfId="0" applyBorder="1" applyAlignment="1">
      <alignment horizontal="center" vertical="center" shrinkToFit="1"/>
    </xf>
    <xf numFmtId="0" fontId="0" fillId="0" borderId="117" xfId="0" applyBorder="1" applyAlignment="1">
      <alignment horizontal="center" vertical="center" shrinkToFit="1"/>
    </xf>
    <xf numFmtId="0" fontId="0" fillId="0" borderId="121" xfId="0" applyBorder="1" applyAlignment="1">
      <alignment horizontal="center" vertical="center" shrinkToFit="1"/>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16" fillId="0" borderId="0" xfId="0" applyFont="1" applyAlignment="1">
      <alignment vertical="center"/>
    </xf>
    <xf numFmtId="0" fontId="17" fillId="0" borderId="0" xfId="0" applyFont="1" applyAlignment="1">
      <alignment vertical="center"/>
    </xf>
    <xf numFmtId="0" fontId="17" fillId="0" borderId="1" xfId="0" applyFont="1" applyBorder="1" applyAlignment="1">
      <alignment vertical="center"/>
    </xf>
    <xf numFmtId="0" fontId="0" fillId="0" borderId="2" xfId="0" applyBorder="1" applyAlignment="1">
      <alignment vertical="center"/>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5"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1" xfId="0" applyFill="1" applyBorder="1" applyAlignment="1">
      <alignment horizontal="center" vertical="center" shrinkToFit="1"/>
    </xf>
    <xf numFmtId="0" fontId="0" fillId="4" borderId="8" xfId="0" applyFill="1" applyBorder="1" applyAlignment="1">
      <alignment horizontal="center" vertical="center" shrinkToFit="1"/>
    </xf>
    <xf numFmtId="0" fontId="18"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116" xfId="0" applyBorder="1" applyAlignment="1">
      <alignment horizontal="center" vertical="center" shrinkToFit="1"/>
    </xf>
    <xf numFmtId="0" fontId="0" fillId="0" borderId="109" xfId="0" applyBorder="1" applyAlignment="1">
      <alignment horizontal="center" vertical="center" shrinkToFit="1"/>
    </xf>
    <xf numFmtId="0" fontId="0" fillId="0" borderId="115" xfId="0" applyBorder="1" applyAlignment="1">
      <alignment horizontal="center" vertical="center" shrinkToFit="1"/>
    </xf>
    <xf numFmtId="0" fontId="0" fillId="4" borderId="117" xfId="0" applyFill="1" applyBorder="1" applyAlignment="1">
      <alignment horizontal="center" vertical="center" shrinkToFit="1"/>
    </xf>
    <xf numFmtId="0" fontId="0" fillId="3" borderId="112" xfId="0" applyFill="1" applyBorder="1" applyAlignment="1">
      <alignment horizontal="center" vertical="center" shrinkToFit="1"/>
    </xf>
    <xf numFmtId="0" fontId="0" fillId="0" borderId="112" xfId="0" applyBorder="1" applyAlignment="1">
      <alignment horizontal="center" vertical="center" shrinkToFit="1"/>
    </xf>
    <xf numFmtId="0" fontId="0" fillId="0" borderId="114" xfId="0" applyBorder="1" applyAlignment="1">
      <alignment horizontal="center" vertical="center" shrinkToFit="1"/>
    </xf>
    <xf numFmtId="0" fontId="0" fillId="3" borderId="117" xfId="0" applyFill="1" applyBorder="1" applyAlignment="1">
      <alignment horizontal="center" vertical="center" shrinkToFit="1"/>
    </xf>
    <xf numFmtId="0" fontId="0" fillId="0" borderId="107" xfId="0" applyBorder="1" applyAlignment="1">
      <alignment horizontal="center" vertical="center" shrinkToFit="1"/>
    </xf>
    <xf numFmtId="0" fontId="0" fillId="0" borderId="111" xfId="0" applyBorder="1" applyAlignment="1">
      <alignment horizontal="center" vertical="center" shrinkToFit="1"/>
    </xf>
    <xf numFmtId="0" fontId="0" fillId="0" borderId="110" xfId="0" applyBorder="1" applyAlignment="1">
      <alignment horizontal="center" vertical="center" shrinkToFit="1"/>
    </xf>
    <xf numFmtId="0" fontId="0" fillId="3" borderId="102" xfId="0" applyFill="1" applyBorder="1" applyAlignment="1">
      <alignment horizontal="center" vertical="center" shrinkToFit="1"/>
    </xf>
    <xf numFmtId="0" fontId="0" fillId="0" borderId="102" xfId="0" applyBorder="1" applyAlignment="1">
      <alignment horizontal="center" vertical="center" shrinkToFit="1"/>
    </xf>
    <xf numFmtId="0" fontId="0" fillId="0" borderId="106" xfId="0" applyBorder="1" applyAlignment="1">
      <alignment horizontal="center" vertical="center" shrinkToFit="1"/>
    </xf>
    <xf numFmtId="0" fontId="0" fillId="0" borderId="104" xfId="0" applyBorder="1" applyAlignment="1">
      <alignment horizontal="center" vertical="center" shrinkToFit="1"/>
    </xf>
    <xf numFmtId="0" fontId="0" fillId="0" borderId="105" xfId="0" applyBorder="1" applyAlignment="1">
      <alignment horizontal="center" vertical="center" shrinkToFit="1"/>
    </xf>
    <xf numFmtId="0" fontId="0" fillId="3" borderId="107" xfId="0" applyFill="1" applyBorder="1" applyAlignment="1">
      <alignment horizontal="center" vertical="center" shrinkToFit="1"/>
    </xf>
    <xf numFmtId="0" fontId="0" fillId="0" borderId="101" xfId="0" applyBorder="1" applyAlignment="1">
      <alignment horizontal="center" vertical="center" shrinkToFit="1"/>
    </xf>
    <xf numFmtId="0" fontId="0" fillId="0" borderId="94" xfId="0" applyBorder="1" applyAlignment="1">
      <alignment horizontal="center" vertical="center" shrinkToFit="1"/>
    </xf>
    <xf numFmtId="0" fontId="0" fillId="0" borderId="100" xfId="0"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1" xfId="0" applyFill="1" applyBorder="1" applyAlignment="1">
      <alignment horizontal="center" vertical="center" shrinkToFit="1"/>
    </xf>
    <xf numFmtId="0" fontId="0" fillId="3" borderId="8" xfId="0" applyFill="1" applyBorder="1" applyAlignment="1">
      <alignment horizontal="center" vertical="center" shrinkToFit="1"/>
    </xf>
    <xf numFmtId="0" fontId="0" fillId="0" borderId="97" xfId="0" applyBorder="1" applyAlignment="1">
      <alignment horizontal="center" vertical="center" shrinkToFit="1"/>
    </xf>
    <xf numFmtId="0" fontId="0" fillId="0" borderId="99" xfId="0" applyBorder="1" applyAlignment="1">
      <alignment horizontal="center" vertical="center" shrinkToFit="1"/>
    </xf>
    <xf numFmtId="0" fontId="0" fillId="3" borderId="92" xfId="0" applyFill="1" applyBorder="1" applyAlignment="1">
      <alignment horizontal="center" vertical="center" shrinkToFit="1"/>
    </xf>
    <xf numFmtId="0" fontId="0" fillId="0" borderId="92" xfId="0" applyBorder="1" applyAlignment="1">
      <alignment horizontal="center" vertical="center" shrinkToFit="1"/>
    </xf>
    <xf numFmtId="0" fontId="0" fillId="0" borderId="96" xfId="0" applyBorder="1" applyAlignment="1">
      <alignment horizontal="center" vertical="center" shrinkToFit="1"/>
    </xf>
    <xf numFmtId="0" fontId="0" fillId="0" borderId="95" xfId="0" applyBorder="1" applyAlignment="1">
      <alignment horizontal="center" vertical="center" shrinkToFit="1"/>
    </xf>
    <xf numFmtId="0" fontId="0" fillId="3" borderId="97" xfId="0" applyFill="1" applyBorder="1" applyAlignment="1">
      <alignment horizontal="center" vertical="center" shrinkToFit="1"/>
    </xf>
    <xf numFmtId="0" fontId="0" fillId="0" borderId="87" xfId="0" applyBorder="1" applyAlignment="1">
      <alignment horizontal="center" vertical="center" shrinkToFit="1"/>
    </xf>
    <xf numFmtId="0" fontId="0" fillId="0" borderId="91"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86" xfId="0" applyBorder="1" applyAlignment="1">
      <alignment horizontal="center" vertical="center" shrinkToFit="1"/>
    </xf>
    <xf numFmtId="0" fontId="0" fillId="0" borderId="79" xfId="0" applyBorder="1" applyAlignment="1">
      <alignment horizontal="center" vertical="center" shrinkToFit="1"/>
    </xf>
    <xf numFmtId="0" fontId="0" fillId="0" borderId="85" xfId="0" applyBorder="1" applyAlignment="1">
      <alignment horizontal="center" vertical="center" shrinkToFit="1"/>
    </xf>
    <xf numFmtId="0" fontId="0" fillId="3" borderId="87" xfId="0" applyFill="1" applyBorder="1" applyAlignment="1">
      <alignment horizontal="center" vertical="center" shrinkToFit="1"/>
    </xf>
    <xf numFmtId="0" fontId="0" fillId="3" borderId="82" xfId="0" applyFill="1" applyBorder="1" applyAlignment="1">
      <alignment horizontal="center" vertical="center" shrinkToFit="1"/>
    </xf>
    <xf numFmtId="0" fontId="0" fillId="0" borderId="82" xfId="0" applyBorder="1" applyAlignment="1">
      <alignment horizontal="center" vertical="center" shrinkToFit="1"/>
    </xf>
    <xf numFmtId="0" fontId="0" fillId="0" borderId="84" xfId="0" applyBorder="1" applyAlignment="1">
      <alignment horizontal="center" vertical="center" shrinkToFit="1"/>
    </xf>
    <xf numFmtId="0" fontId="0" fillId="0" borderId="77" xfId="0" applyBorder="1" applyAlignment="1">
      <alignment horizontal="center" vertical="center" shrinkToFit="1"/>
    </xf>
    <xf numFmtId="0" fontId="0" fillId="0" borderId="81" xfId="0" applyBorder="1" applyAlignment="1">
      <alignment horizontal="center" vertical="center" shrinkToFit="1"/>
    </xf>
    <xf numFmtId="0" fontId="0" fillId="0" borderId="80" xfId="0" applyBorder="1" applyAlignment="1">
      <alignment horizontal="center" vertical="center" shrinkToFit="1"/>
    </xf>
    <xf numFmtId="0" fontId="0" fillId="3" borderId="72" xfId="0" applyFill="1" applyBorder="1" applyAlignment="1">
      <alignment horizontal="center" vertical="center" shrinkToFit="1"/>
    </xf>
    <xf numFmtId="0" fontId="0" fillId="0" borderId="72" xfId="0" applyBorder="1" applyAlignment="1">
      <alignment horizontal="center" vertical="center" shrinkToFit="1"/>
    </xf>
    <xf numFmtId="0" fontId="0" fillId="0" borderId="76"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3" borderId="77" xfId="0" applyFill="1" applyBorder="1" applyAlignment="1">
      <alignment horizontal="center" vertical="center" shrinkToFit="1"/>
    </xf>
    <xf numFmtId="0" fontId="0" fillId="0" borderId="71" xfId="0" applyBorder="1" applyAlignment="1">
      <alignment horizontal="center" vertical="center" shrinkToFit="1"/>
    </xf>
    <xf numFmtId="0" fontId="0" fillId="0" borderId="64" xfId="0" applyBorder="1" applyAlignment="1">
      <alignment horizontal="center" vertical="center" shrinkToFit="1"/>
    </xf>
    <xf numFmtId="0" fontId="0" fillId="0" borderId="70" xfId="0" applyBorder="1" applyAlignment="1">
      <alignment horizontal="center" vertical="center" shrinkToFit="1"/>
    </xf>
    <xf numFmtId="0" fontId="15" fillId="0" borderId="0" xfId="0" applyFont="1" applyAlignment="1">
      <alignment horizontal="center" vertical="center"/>
    </xf>
    <xf numFmtId="0" fontId="0" fillId="0" borderId="67" xfId="0" applyBorder="1" applyAlignment="1">
      <alignment horizontal="center" vertical="center" shrinkToFit="1"/>
    </xf>
    <xf numFmtId="0" fontId="0" fillId="0" borderId="69" xfId="0" applyBorder="1" applyAlignment="1">
      <alignment horizontal="center" vertical="center" shrinkToFit="1"/>
    </xf>
    <xf numFmtId="0" fontId="0" fillId="3" borderId="62" xfId="0" applyFill="1" applyBorder="1" applyAlignment="1">
      <alignment horizontal="center" vertical="center" shrinkToFit="1"/>
    </xf>
    <xf numFmtId="0" fontId="0" fillId="0" borderId="62" xfId="0" applyBorder="1" applyAlignment="1">
      <alignment horizontal="center" vertical="center" shrinkToFit="1"/>
    </xf>
    <xf numFmtId="0" fontId="0" fillId="0" borderId="66" xfId="0" applyBorder="1" applyAlignment="1">
      <alignment horizontal="center" vertical="center" shrinkToFit="1"/>
    </xf>
    <xf numFmtId="0" fontId="0" fillId="0" borderId="65" xfId="0" applyBorder="1" applyAlignment="1">
      <alignment horizontal="center" vertical="center" shrinkToFit="1"/>
    </xf>
    <xf numFmtId="0" fontId="0" fillId="3" borderId="67" xfId="0" applyFill="1" applyBorder="1" applyAlignment="1">
      <alignment horizontal="center" vertical="center" shrinkToFit="1"/>
    </xf>
    <xf numFmtId="0" fontId="0" fillId="0" borderId="57" xfId="0" applyBorder="1" applyAlignment="1">
      <alignment horizontal="center" vertical="center" shrinkToFit="1"/>
    </xf>
    <xf numFmtId="0" fontId="0" fillId="0" borderId="61"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56" xfId="0" applyBorder="1" applyAlignment="1">
      <alignment horizontal="center" vertical="center" shrinkToFit="1"/>
    </xf>
    <xf numFmtId="0" fontId="0" fillId="0" borderId="49" xfId="0" applyBorder="1" applyAlignment="1">
      <alignment horizontal="center" vertical="center" shrinkToFit="1"/>
    </xf>
    <xf numFmtId="0" fontId="0" fillId="0" borderId="55" xfId="0" applyBorder="1" applyAlignment="1">
      <alignment horizontal="center" vertical="center" shrinkToFit="1"/>
    </xf>
    <xf numFmtId="0" fontId="0" fillId="3" borderId="57" xfId="0" applyFill="1" applyBorder="1" applyAlignment="1">
      <alignment horizontal="center" vertical="center" shrinkToFit="1"/>
    </xf>
    <xf numFmtId="0" fontId="0" fillId="3" borderId="52" xfId="0" applyFill="1" applyBorder="1" applyAlignment="1">
      <alignment horizontal="center" vertical="center" shrinkToFit="1"/>
    </xf>
    <xf numFmtId="0" fontId="0" fillId="0" borderId="52" xfId="0" applyBorder="1" applyAlignment="1">
      <alignment horizontal="center" vertical="center" shrinkToFit="1"/>
    </xf>
    <xf numFmtId="0" fontId="0" fillId="0" borderId="54" xfId="0" applyBorder="1" applyAlignment="1">
      <alignment horizontal="center" vertical="center" shrinkToFit="1"/>
    </xf>
    <xf numFmtId="0" fontId="0" fillId="0" borderId="47" xfId="0" applyBorder="1" applyAlignment="1">
      <alignment horizontal="center" vertical="center" shrinkToFit="1"/>
    </xf>
    <xf numFmtId="0" fontId="0" fillId="0" borderId="51" xfId="0" applyBorder="1" applyAlignment="1">
      <alignment horizontal="center" vertical="center" shrinkToFit="1"/>
    </xf>
    <xf numFmtId="0" fontId="0" fillId="0" borderId="50" xfId="0" applyBorder="1" applyAlignment="1">
      <alignment horizontal="center" vertical="center" shrinkToFit="1"/>
    </xf>
    <xf numFmtId="0" fontId="0" fillId="3" borderId="42" xfId="0" applyFill="1" applyBorder="1" applyAlignment="1">
      <alignment horizontal="center" vertical="center" shrinkToFit="1"/>
    </xf>
    <xf numFmtId="0" fontId="0" fillId="0" borderId="42" xfId="0" applyBorder="1" applyAlignment="1">
      <alignment horizontal="center" vertical="center" shrinkToFit="1"/>
    </xf>
    <xf numFmtId="0" fontId="0" fillId="0" borderId="46"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3" borderId="47" xfId="0" applyFill="1" applyBorder="1" applyAlignment="1">
      <alignment horizontal="center" vertical="center" shrinkToFit="1"/>
    </xf>
    <xf numFmtId="0" fontId="0" fillId="0" borderId="41" xfId="0" applyBorder="1" applyAlignment="1">
      <alignment horizontal="center" vertical="center" shrinkToFit="1"/>
    </xf>
    <xf numFmtId="0" fontId="0" fillId="0" borderId="34" xfId="0" applyBorder="1" applyAlignment="1">
      <alignment horizontal="center" vertical="center" shrinkToFit="1"/>
    </xf>
    <xf numFmtId="0" fontId="0" fillId="0" borderId="40" xfId="0" applyBorder="1" applyAlignment="1">
      <alignment horizontal="center" vertical="center" shrinkToFit="1"/>
    </xf>
    <xf numFmtId="0" fontId="0" fillId="0" borderId="37" xfId="0" applyBorder="1" applyAlignment="1">
      <alignment horizontal="center" vertical="center" shrinkToFit="1"/>
    </xf>
    <xf numFmtId="0" fontId="0" fillId="0" borderId="39" xfId="0" applyBorder="1" applyAlignment="1">
      <alignment horizontal="center" vertical="center" shrinkToFit="1"/>
    </xf>
    <xf numFmtId="0" fontId="0" fillId="3" borderId="32"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pplyAlignment="1">
      <alignment horizontal="center" vertical="center" shrinkToFit="1"/>
    </xf>
    <xf numFmtId="0" fontId="0" fillId="3" borderId="37"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7" xfId="0" applyBorder="1" applyAlignment="1">
      <alignment horizontal="center" vertical="center" shrinkToFit="1"/>
    </xf>
    <xf numFmtId="0" fontId="0" fillId="0" borderId="26" xfId="0" applyBorder="1" applyAlignment="1">
      <alignment horizontal="center" vertical="center" shrinkToFit="1"/>
    </xf>
    <xf numFmtId="0" fontId="0" fillId="0" borderId="19" xfId="0" applyBorder="1" applyAlignment="1">
      <alignment horizontal="center" vertical="center" shrinkToFit="1"/>
    </xf>
    <xf numFmtId="0" fontId="0" fillId="0" borderId="25" xfId="0" applyBorder="1" applyAlignment="1">
      <alignment horizontal="center" vertical="center" shrinkToFit="1"/>
    </xf>
    <xf numFmtId="0" fontId="0" fillId="3" borderId="27" xfId="0" applyFill="1" applyBorder="1" applyAlignment="1">
      <alignment horizontal="center" vertical="center" shrinkToFit="1"/>
    </xf>
    <xf numFmtId="0" fontId="0" fillId="3" borderId="22" xfId="0" applyFill="1"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3" borderId="6" xfId="0" applyFill="1" applyBorder="1" applyAlignment="1">
      <alignment horizontal="center" vertical="center" shrinkToFit="1"/>
    </xf>
    <xf numFmtId="0" fontId="0" fillId="0" borderId="6"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3" borderId="17" xfId="0"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1"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39" xfId="0" applyFont="1" applyBorder="1" applyAlignment="1">
      <alignment horizontal="center" vertical="center"/>
    </xf>
    <xf numFmtId="0" fontId="22" fillId="0" borderId="0" xfId="0" applyFont="1" applyBorder="1" applyAlignment="1">
      <alignment horizontal="center" vertical="center"/>
    </xf>
    <xf numFmtId="0" fontId="22" fillId="0" borderId="139" xfId="0" applyFont="1" applyBorder="1" applyAlignment="1">
      <alignment vertical="center"/>
    </xf>
    <xf numFmtId="0" fontId="22" fillId="0" borderId="0" xfId="0" applyFont="1" applyBorder="1" applyAlignment="1">
      <alignment vertical="center"/>
    </xf>
    <xf numFmtId="0" fontId="22" fillId="0" borderId="7" xfId="0" applyFont="1" applyBorder="1" applyAlignment="1">
      <alignment vertical="center"/>
    </xf>
    <xf numFmtId="0" fontId="22" fillId="0" borderId="1" xfId="0" applyFont="1" applyBorder="1" applyAlignment="1">
      <alignment vertical="center"/>
    </xf>
    <xf numFmtId="176" fontId="22" fillId="0" borderId="4" xfId="0" applyNumberFormat="1" applyFont="1" applyBorder="1" applyAlignment="1">
      <alignment horizontal="center" vertical="center"/>
    </xf>
    <xf numFmtId="176" fontId="22" fillId="0" borderId="0" xfId="0" applyNumberFormat="1" applyFont="1" applyBorder="1" applyAlignment="1">
      <alignment horizontal="center" vertical="center"/>
    </xf>
    <xf numFmtId="0" fontId="0" fillId="0" borderId="3" xfId="0"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139" xfId="0" applyBorder="1" applyAlignment="1">
      <alignment horizontal="center" vertical="center" textRotation="255" shrinkToFit="1"/>
    </xf>
    <xf numFmtId="0" fontId="0" fillId="0" borderId="0" xfId="0"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1" xfId="0" applyBorder="1" applyAlignment="1">
      <alignment horizontal="center" vertical="center" textRotation="255" shrinkToFit="1"/>
    </xf>
    <xf numFmtId="0" fontId="0" fillId="0" borderId="135" xfId="0" applyBorder="1" applyAlignment="1">
      <alignment horizontal="center" vertical="center" textRotation="255" shrinkToFit="1"/>
    </xf>
    <xf numFmtId="0" fontId="0" fillId="0" borderId="142" xfId="0" applyBorder="1" applyAlignment="1">
      <alignment horizontal="center" vertical="center" textRotation="255" shrinkToFit="1"/>
    </xf>
    <xf numFmtId="0" fontId="0" fillId="0" borderId="137" xfId="0" applyBorder="1" applyAlignment="1">
      <alignment horizontal="center" vertical="center" textRotation="255" shrinkToFit="1"/>
    </xf>
    <xf numFmtId="0" fontId="0" fillId="0" borderId="136" xfId="0" applyBorder="1" applyAlignment="1">
      <alignment horizontal="center" vertical="center" textRotation="255" shrinkToFit="1"/>
    </xf>
    <xf numFmtId="0" fontId="0" fillId="0" borderId="140" xfId="0" applyBorder="1" applyAlignment="1">
      <alignment horizontal="center" vertical="center" textRotation="255" shrinkToFit="1"/>
    </xf>
    <xf numFmtId="0" fontId="0" fillId="0" borderId="140" xfId="0" applyBorder="1" applyAlignment="1">
      <alignment vertical="center" textRotation="255"/>
    </xf>
    <xf numFmtId="0" fontId="0" fillId="0" borderId="0" xfId="0" applyBorder="1" applyAlignment="1">
      <alignment vertical="center" textRotation="255"/>
    </xf>
    <xf numFmtId="0" fontId="0" fillId="0" borderId="138" xfId="0" applyBorder="1" applyAlignment="1">
      <alignment vertical="center" textRotation="255"/>
    </xf>
    <xf numFmtId="0" fontId="0" fillId="0" borderId="1" xfId="0" applyBorder="1" applyAlignment="1">
      <alignment vertical="center" textRotation="255"/>
    </xf>
    <xf numFmtId="0" fontId="0" fillId="0" borderId="5" xfId="0" applyBorder="1" applyAlignment="1">
      <alignment horizontal="center" vertical="center" textRotation="255" shrinkToFit="1"/>
    </xf>
    <xf numFmtId="0" fontId="0" fillId="0" borderId="141" xfId="0" applyBorder="1" applyAlignment="1">
      <alignment horizontal="center" vertical="center" textRotation="255" shrinkToFit="1"/>
    </xf>
    <xf numFmtId="0" fontId="0" fillId="0" borderId="141" xfId="0" applyBorder="1" applyAlignment="1">
      <alignment vertical="center" textRotation="255"/>
    </xf>
    <xf numFmtId="0" fontId="0" fillId="0" borderId="8" xfId="0" applyBorder="1" applyAlignment="1">
      <alignment vertical="center" textRotation="255"/>
    </xf>
    <xf numFmtId="0" fontId="23" fillId="0" borderId="0" xfId="0" applyFont="1"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9" fillId="0" borderId="133" xfId="0" applyFont="1"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textRotation="255" shrinkToFit="1"/>
    </xf>
    <xf numFmtId="0" fontId="0" fillId="0" borderId="8" xfId="0" applyBorder="1" applyAlignment="1">
      <alignment horizontal="center" vertical="center" textRotation="255" shrinkToFit="1"/>
    </xf>
    <xf numFmtId="0" fontId="22"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39" xfId="0" applyBorder="1" applyAlignment="1">
      <alignment horizontal="center"/>
    </xf>
    <xf numFmtId="0" fontId="0" fillId="0" borderId="0" xfId="0" applyAlignment="1">
      <alignment horizontal="center"/>
    </xf>
    <xf numFmtId="0" fontId="0" fillId="0" borderId="141" xfId="0" applyBorder="1" applyAlignment="1">
      <alignment horizontal="center"/>
    </xf>
    <xf numFmtId="176" fontId="22" fillId="0" borderId="139" xfId="0" applyNumberFormat="1" applyFont="1" applyBorder="1" applyAlignment="1">
      <alignment horizontal="center" vertical="center"/>
    </xf>
    <xf numFmtId="176" fontId="22" fillId="0" borderId="141" xfId="0" applyNumberFormat="1" applyFont="1" applyBorder="1" applyAlignment="1">
      <alignment horizontal="center" vertical="center"/>
    </xf>
    <xf numFmtId="0" fontId="22" fillId="0" borderId="141" xfId="0" applyFont="1" applyBorder="1" applyAlignment="1">
      <alignment vertical="center"/>
    </xf>
    <xf numFmtId="0" fontId="22" fillId="0" borderId="8" xfId="0" applyFont="1" applyBorder="1" applyAlignment="1">
      <alignment vertical="center"/>
    </xf>
    <xf numFmtId="0" fontId="27" fillId="0" borderId="139" xfId="0" applyFont="1" applyBorder="1" applyAlignment="1">
      <alignment horizontal="center" vertical="top"/>
    </xf>
    <xf numFmtId="0" fontId="13" fillId="0" borderId="0" xfId="0" applyFont="1" applyAlignment="1">
      <alignment horizontal="center" vertical="top"/>
    </xf>
    <xf numFmtId="0" fontId="13" fillId="0" borderId="141" xfId="0" applyFont="1" applyBorder="1" applyAlignment="1">
      <alignment horizontal="center" vertical="top"/>
    </xf>
    <xf numFmtId="0" fontId="13" fillId="0" borderId="7" xfId="0" applyFont="1" applyBorder="1" applyAlignment="1">
      <alignment horizontal="center" vertical="top"/>
    </xf>
    <xf numFmtId="0" fontId="13" fillId="0" borderId="1" xfId="0" applyFont="1" applyBorder="1" applyAlignment="1">
      <alignment horizontal="center" vertical="top"/>
    </xf>
    <xf numFmtId="0" fontId="13" fillId="0" borderId="8" xfId="0" applyFont="1" applyBorder="1" applyAlignment="1">
      <alignment horizontal="center" vertical="top"/>
    </xf>
    <xf numFmtId="176" fontId="22" fillId="0" borderId="3" xfId="0" applyNumberFormat="1" applyFont="1" applyBorder="1" applyAlignment="1">
      <alignment horizontal="center" vertical="center"/>
    </xf>
    <xf numFmtId="176" fontId="22" fillId="0" borderId="5" xfId="0" applyNumberFormat="1"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141" xfId="0" applyFont="1" applyBorder="1" applyAlignment="1">
      <alignment horizontal="center" vertical="center"/>
    </xf>
    <xf numFmtId="0" fontId="22" fillId="0" borderId="7" xfId="0" applyFont="1" applyBorder="1" applyAlignment="1">
      <alignment horizontal="center"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0" fillId="0" borderId="139" xfId="0" applyBorder="1" applyAlignment="1">
      <alignment horizontal="center" vertical="center"/>
    </xf>
    <xf numFmtId="0" fontId="0" fillId="0" borderId="0" xfId="0" applyAlignment="1">
      <alignment horizontal="center" vertical="center"/>
    </xf>
    <xf numFmtId="0" fontId="0" fillId="0" borderId="141" xfId="0" applyBorder="1" applyAlignment="1">
      <alignment horizontal="center" vertical="center"/>
    </xf>
    <xf numFmtId="0" fontId="0" fillId="4" borderId="4" xfId="0" applyFill="1" applyBorder="1" applyAlignment="1">
      <alignment horizontal="center" vertical="center" textRotation="255" shrinkToFit="1"/>
    </xf>
    <xf numFmtId="0" fontId="0" fillId="4" borderId="0" xfId="0" applyFill="1" applyBorder="1" applyAlignment="1">
      <alignment horizontal="center" vertical="center" textRotation="255" shrinkToFit="1"/>
    </xf>
    <xf numFmtId="0" fontId="0" fillId="4" borderId="1" xfId="0" applyFill="1" applyBorder="1" applyAlignment="1">
      <alignment horizontal="center" vertical="center" textRotation="255" shrinkToFit="1"/>
    </xf>
    <xf numFmtId="0" fontId="0" fillId="4" borderId="3" xfId="0" applyFill="1" applyBorder="1" applyAlignment="1">
      <alignment horizontal="center" vertical="center" textRotation="255" shrinkToFit="1"/>
    </xf>
    <xf numFmtId="0" fontId="0" fillId="4" borderId="139" xfId="0" applyFill="1" applyBorder="1" applyAlignment="1">
      <alignment horizontal="center" vertical="center" textRotation="255" shrinkToFit="1"/>
    </xf>
    <xf numFmtId="0" fontId="0" fillId="4" borderId="7" xfId="0" applyFill="1" applyBorder="1" applyAlignment="1">
      <alignment horizontal="center" vertical="center" textRotation="255" shrinkToFit="1"/>
    </xf>
    <xf numFmtId="0" fontId="25" fillId="0" borderId="0" xfId="0" applyFont="1" applyAlignment="1">
      <alignment horizontal="center" vertic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0" fillId="4" borderId="136"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0" xfId="0" applyFill="1" applyBorder="1" applyAlignment="1">
      <alignment vertical="center" textRotation="255"/>
    </xf>
    <xf numFmtId="0" fontId="0" fillId="4" borderId="0" xfId="0" applyFill="1" applyBorder="1" applyAlignment="1">
      <alignment vertical="center" textRotation="255"/>
    </xf>
    <xf numFmtId="0" fontId="0" fillId="4" borderId="138" xfId="0" applyFill="1" applyBorder="1" applyAlignment="1">
      <alignment vertical="center" textRotation="255"/>
    </xf>
    <xf numFmtId="0" fontId="0" fillId="4" borderId="1" xfId="0" applyFill="1" applyBorder="1" applyAlignment="1">
      <alignment vertical="center" textRotation="255"/>
    </xf>
    <xf numFmtId="0" fontId="0" fillId="0" borderId="0" xfId="0" applyBorder="1" applyAlignment="1">
      <alignment horizontal="center"/>
    </xf>
    <xf numFmtId="0" fontId="0" fillId="0" borderId="1" xfId="0" applyBorder="1" applyAlignment="1">
      <alignment horizontal="center"/>
    </xf>
    <xf numFmtId="0" fontId="0" fillId="0" borderId="4" xfId="0" applyBorder="1" applyAlignment="1">
      <alignment horizontal="center" vertical="top" shrinkToFit="1"/>
    </xf>
    <xf numFmtId="0" fontId="0" fillId="0" borderId="0" xfId="0" applyAlignment="1">
      <alignment horizontal="center" vertical="top" shrinkToFi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3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39" xfId="0" applyBorder="1" applyAlignment="1">
      <alignment horizontal="center" vertical="center" wrapText="1"/>
    </xf>
    <xf numFmtId="0" fontId="0" fillId="0" borderId="0" xfId="0" applyBorder="1" applyAlignment="1">
      <alignment horizontal="center" vertical="center" wrapText="1"/>
    </xf>
    <xf numFmtId="0" fontId="0" fillId="0" borderId="14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24" fillId="0" borderId="0" xfId="0" applyFont="1" applyAlignment="1">
      <alignment horizontal="center" vertical="center" shrinkToFit="1"/>
    </xf>
    <xf numFmtId="0" fontId="24" fillId="0" borderId="0" xfId="0" applyFont="1" applyAlignment="1">
      <alignment horizontal="center" vertical="center"/>
    </xf>
    <xf numFmtId="0" fontId="24" fillId="0" borderId="0" xfId="0" applyFont="1" applyAlignment="1">
      <alignment vertical="center"/>
    </xf>
    <xf numFmtId="0" fontId="0" fillId="0" borderId="146" xfId="0" applyBorder="1" applyAlignment="1">
      <alignment horizontal="center" vertical="center" shrinkToFit="1"/>
    </xf>
    <xf numFmtId="0" fontId="0" fillId="0" borderId="149" xfId="0" applyBorder="1" applyAlignment="1">
      <alignment horizontal="center" vertical="center" shrinkToFit="1"/>
    </xf>
    <xf numFmtId="0" fontId="20" fillId="4" borderId="146" xfId="0" applyFont="1" applyFill="1" applyBorder="1" applyAlignment="1">
      <alignment horizontal="left" vertical="center"/>
    </xf>
    <xf numFmtId="0" fontId="20" fillId="0" borderId="146" xfId="0" applyFont="1" applyBorder="1" applyAlignment="1">
      <alignment horizontal="left" vertical="center"/>
    </xf>
    <xf numFmtId="0" fontId="20" fillId="0" borderId="0" xfId="0" applyFont="1" applyAlignment="1">
      <alignment horizontal="left" vertical="center"/>
    </xf>
    <xf numFmtId="0" fontId="20" fillId="0" borderId="149" xfId="0" applyFont="1" applyBorder="1" applyAlignment="1">
      <alignment horizontal="left" vertical="center"/>
    </xf>
    <xf numFmtId="0" fontId="33" fillId="4" borderId="146" xfId="0" applyFont="1" applyFill="1" applyBorder="1" applyAlignment="1">
      <alignment horizontal="center" vertical="center"/>
    </xf>
    <xf numFmtId="0" fontId="34" fillId="0" borderId="146" xfId="0" applyFont="1" applyBorder="1" applyAlignment="1">
      <alignment horizontal="center" vertical="center"/>
    </xf>
    <xf numFmtId="0" fontId="34" fillId="0" borderId="0" xfId="0" applyFont="1" applyAlignment="1">
      <alignment horizontal="center" vertical="center"/>
    </xf>
    <xf numFmtId="0" fontId="34" fillId="0" borderId="149" xfId="0" applyFont="1" applyBorder="1" applyAlignment="1">
      <alignment horizontal="center" vertical="center"/>
    </xf>
    <xf numFmtId="0" fontId="0" fillId="0" borderId="133" xfId="0" applyBorder="1" applyAlignment="1">
      <alignment vertical="center" shrinkToFit="1"/>
    </xf>
    <xf numFmtId="0" fontId="0" fillId="0" borderId="133" xfId="0" applyBorder="1" applyAlignment="1">
      <alignment vertical="center"/>
    </xf>
    <xf numFmtId="0" fontId="0" fillId="0" borderId="193" xfId="0" applyBorder="1" applyAlignment="1">
      <alignment vertical="center"/>
    </xf>
    <xf numFmtId="0" fontId="0" fillId="0" borderId="195" xfId="0" applyBorder="1" applyAlignment="1">
      <alignment vertical="center"/>
    </xf>
    <xf numFmtId="0" fontId="0" fillId="0" borderId="139" xfId="0" applyBorder="1" applyAlignment="1">
      <alignment horizontal="center" vertical="center" shrinkToFit="1"/>
    </xf>
    <xf numFmtId="0" fontId="0" fillId="0" borderId="0" xfId="0" applyAlignment="1">
      <alignment horizontal="center" vertical="center" shrinkToFit="1"/>
    </xf>
    <xf numFmtId="0" fontId="0" fillId="0" borderId="144" xfId="0" applyBorder="1" applyAlignment="1">
      <alignment horizontal="center" vertical="center" shrinkToFit="1"/>
    </xf>
    <xf numFmtId="0" fontId="0" fillId="0" borderId="163" xfId="0" applyBorder="1" applyAlignment="1">
      <alignment horizontal="center" vertical="center" shrinkToFit="1"/>
    </xf>
    <xf numFmtId="0" fontId="0" fillId="0" borderId="150" xfId="0" applyBorder="1" applyAlignment="1">
      <alignment horizontal="center" vertical="center" shrinkToFit="1"/>
    </xf>
    <xf numFmtId="0" fontId="0" fillId="0" borderId="184" xfId="0" applyBorder="1" applyAlignment="1">
      <alignment horizontal="center" vertical="center" textRotation="255" shrinkToFit="1"/>
    </xf>
    <xf numFmtId="0" fontId="0" fillId="0" borderId="185" xfId="0" applyBorder="1" applyAlignment="1">
      <alignment horizontal="center" vertical="center" textRotation="255" shrinkToFit="1"/>
    </xf>
    <xf numFmtId="0" fontId="0" fillId="0" borderId="194" xfId="0" applyBorder="1" applyAlignment="1">
      <alignment horizontal="center" vertical="center" textRotation="255" shrinkToFit="1"/>
    </xf>
    <xf numFmtId="0" fontId="20" fillId="0" borderId="184" xfId="0" applyFont="1" applyBorder="1" applyAlignment="1">
      <alignment horizontal="center" vertical="center" textRotation="255" shrinkToFit="1"/>
    </xf>
    <xf numFmtId="0" fontId="20" fillId="0" borderId="185" xfId="0" applyFont="1" applyBorder="1" applyAlignment="1">
      <alignment horizontal="center" vertical="center" textRotation="255" shrinkToFit="1"/>
    </xf>
    <xf numFmtId="0" fontId="20" fillId="0" borderId="194" xfId="0" applyFont="1" applyBorder="1" applyAlignment="1">
      <alignment horizontal="center" vertical="center" textRotation="255" shrinkToFit="1"/>
    </xf>
    <xf numFmtId="0" fontId="0" fillId="0" borderId="177" xfId="0" applyBorder="1" applyAlignment="1">
      <alignment horizontal="center" vertical="center" shrinkToFit="1"/>
    </xf>
    <xf numFmtId="0" fontId="0" fillId="0" borderId="178" xfId="0" applyBorder="1" applyAlignment="1">
      <alignment horizontal="center" vertical="center" shrinkToFit="1"/>
    </xf>
    <xf numFmtId="0" fontId="0" fillId="0" borderId="179" xfId="0" applyBorder="1" applyAlignment="1">
      <alignment horizontal="center" vertical="center" shrinkToFit="1"/>
    </xf>
    <xf numFmtId="0" fontId="0" fillId="7" borderId="143" xfId="0" applyFill="1" applyBorder="1" applyAlignment="1">
      <alignment vertical="center"/>
    </xf>
    <xf numFmtId="0" fontId="0" fillId="7" borderId="0" xfId="0" applyFill="1" applyBorder="1" applyAlignment="1">
      <alignment vertical="center"/>
    </xf>
    <xf numFmtId="0" fontId="0" fillId="7" borderId="148" xfId="0" applyFill="1" applyBorder="1" applyAlignment="1">
      <alignment vertical="center"/>
    </xf>
    <xf numFmtId="0" fontId="0" fillId="7" borderId="149" xfId="0" applyFill="1" applyBorder="1" applyAlignment="1">
      <alignment vertical="center"/>
    </xf>
    <xf numFmtId="0" fontId="9" fillId="0" borderId="184" xfId="0" applyFont="1" applyBorder="1" applyAlignment="1">
      <alignment horizontal="center" vertical="center" textRotation="255" shrinkToFit="1"/>
    </xf>
    <xf numFmtId="0" fontId="9" fillId="0" borderId="185" xfId="0" applyFont="1" applyBorder="1" applyAlignment="1">
      <alignment horizontal="center" vertical="center" textRotation="255" shrinkToFit="1"/>
    </xf>
    <xf numFmtId="0" fontId="9" fillId="0" borderId="194" xfId="0" applyFont="1" applyBorder="1" applyAlignment="1">
      <alignment horizontal="center" vertical="center" textRotation="255" shrinkToFit="1"/>
    </xf>
    <xf numFmtId="0" fontId="0" fillId="0" borderId="0" xfId="0" applyAlignment="1">
      <alignment horizontal="left" vertical="center"/>
    </xf>
    <xf numFmtId="0" fontId="0" fillId="0" borderId="187" xfId="0" applyBorder="1" applyAlignment="1">
      <alignment vertical="center" shrinkToFit="1"/>
    </xf>
    <xf numFmtId="0" fontId="0" fillId="0" borderId="188" xfId="0" applyBorder="1" applyAlignment="1">
      <alignment vertical="center" shrinkToFit="1"/>
    </xf>
    <xf numFmtId="0" fontId="0" fillId="0" borderId="189" xfId="0" applyBorder="1" applyAlignment="1">
      <alignment vertical="center" shrinkToFit="1"/>
    </xf>
    <xf numFmtId="0" fontId="0" fillId="0" borderId="190" xfId="0" applyBorder="1" applyAlignment="1">
      <alignment vertical="center" shrinkToFit="1"/>
    </xf>
    <xf numFmtId="0" fontId="0" fillId="0" borderId="191" xfId="0" applyBorder="1" applyAlignment="1">
      <alignment vertical="center" shrinkToFit="1"/>
    </xf>
    <xf numFmtId="0" fontId="0" fillId="0" borderId="192" xfId="0" applyBorder="1" applyAlignment="1">
      <alignment vertical="center" shrinkToFit="1"/>
    </xf>
    <xf numFmtId="0" fontId="0" fillId="0" borderId="158" xfId="0" applyBorder="1" applyAlignment="1">
      <alignment horizontal="center" vertical="center" shrinkToFit="1"/>
    </xf>
    <xf numFmtId="0" fontId="0" fillId="0" borderId="186" xfId="0" applyBorder="1" applyAlignment="1">
      <alignment horizontal="center" vertical="center" textRotation="255" shrinkToFit="1"/>
    </xf>
    <xf numFmtId="0" fontId="0" fillId="0" borderId="184" xfId="0" applyBorder="1" applyAlignment="1">
      <alignment horizontal="center" vertical="center" shrinkToFit="1"/>
    </xf>
    <xf numFmtId="0" fontId="0" fillId="0" borderId="185" xfId="0" applyBorder="1" applyAlignment="1">
      <alignment horizontal="center" vertical="center" shrinkToFit="1"/>
    </xf>
    <xf numFmtId="0" fontId="0" fillId="0" borderId="18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157" xfId="0" applyBorder="1" applyAlignment="1">
      <alignment horizontal="center" vertical="center" shrinkToFit="1"/>
    </xf>
    <xf numFmtId="0" fontId="21" fillId="0" borderId="0" xfId="0" applyFont="1" applyAlignment="1">
      <alignment horizontal="center" vertical="center"/>
    </xf>
    <xf numFmtId="0" fontId="22" fillId="0" borderId="0" xfId="0" applyFont="1" applyAlignment="1">
      <alignment horizontal="center" vertical="top"/>
    </xf>
    <xf numFmtId="0" fontId="33" fillId="4" borderId="143" xfId="0" applyFont="1" applyFill="1" applyBorder="1" applyAlignment="1">
      <alignment horizontal="center" vertical="center"/>
    </xf>
    <xf numFmtId="0" fontId="34" fillId="0" borderId="144" xfId="0" applyFont="1" applyBorder="1" applyAlignment="1">
      <alignment horizontal="center" vertical="center"/>
    </xf>
    <xf numFmtId="0" fontId="34" fillId="0" borderId="143" xfId="0" applyFont="1"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144" xfId="0" applyFont="1" applyBorder="1" applyAlignment="1">
      <alignment horizontal="center" vertical="center"/>
    </xf>
    <xf numFmtId="0" fontId="33" fillId="0" borderId="0" xfId="0" applyFont="1" applyBorder="1" applyAlignment="1">
      <alignment horizontal="center" vertical="center"/>
    </xf>
    <xf numFmtId="0" fontId="0" fillId="0" borderId="0" xfId="0" applyAlignment="1">
      <alignment vertical="center"/>
    </xf>
    <xf numFmtId="0" fontId="18" fillId="0" borderId="0"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44" xfId="0" applyFont="1" applyBorder="1" applyAlignment="1">
      <alignment horizontal="center" vertical="center" shrinkToFit="1"/>
    </xf>
    <xf numFmtId="0" fontId="0" fillId="0" borderId="0" xfId="0"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63" xfId="0" applyFill="1" applyBorder="1" applyAlignment="1">
      <alignment horizontal="center" vertical="center"/>
    </xf>
    <xf numFmtId="0" fontId="0" fillId="2" borderId="149" xfId="0" applyFill="1" applyBorder="1" applyAlignment="1">
      <alignment horizontal="center" vertical="center"/>
    </xf>
    <xf numFmtId="0" fontId="0" fillId="2" borderId="164" xfId="0" applyFill="1" applyBorder="1" applyAlignment="1">
      <alignment horizontal="center" vertical="center"/>
    </xf>
    <xf numFmtId="0" fontId="33" fillId="0" borderId="145" xfId="0" applyFont="1" applyBorder="1" applyAlignment="1">
      <alignment horizontal="center" vertical="center"/>
    </xf>
    <xf numFmtId="0" fontId="34" fillId="0" borderId="167" xfId="0" applyFont="1" applyBorder="1" applyAlignment="1">
      <alignment horizontal="center" vertical="center"/>
    </xf>
    <xf numFmtId="0" fontId="34" fillId="0" borderId="168" xfId="0" applyFont="1" applyBorder="1" applyAlignment="1">
      <alignment horizontal="center" vertical="center"/>
    </xf>
    <xf numFmtId="0" fontId="34" fillId="0" borderId="174" xfId="0" applyFont="1" applyBorder="1" applyAlignment="1">
      <alignment horizontal="center" vertical="center"/>
    </xf>
    <xf numFmtId="0" fontId="34" fillId="0" borderId="175" xfId="0" applyFont="1" applyBorder="1" applyAlignment="1">
      <alignment horizontal="center" vertical="center"/>
    </xf>
    <xf numFmtId="0" fontId="34" fillId="0" borderId="176" xfId="0" applyFont="1" applyBorder="1" applyAlignment="1">
      <alignment horizontal="center" vertical="center"/>
    </xf>
    <xf numFmtId="0" fontId="35" fillId="0" borderId="0" xfId="0" applyFont="1" applyBorder="1" applyAlignment="1">
      <alignment horizontal="left" vertical="center" shrinkToFit="1"/>
    </xf>
    <xf numFmtId="0" fontId="5" fillId="0" borderId="0" xfId="0" applyFont="1" applyAlignment="1">
      <alignment horizontal="left" vertical="center" shrinkToFit="1"/>
    </xf>
    <xf numFmtId="0" fontId="28" fillId="5" borderId="169" xfId="0" applyFont="1" applyFill="1" applyBorder="1" applyAlignment="1">
      <alignment horizontal="center" vertical="center" wrapText="1"/>
    </xf>
    <xf numFmtId="0" fontId="28" fillId="5" borderId="146" xfId="0" applyFont="1" applyFill="1" applyBorder="1" applyAlignment="1">
      <alignment horizontal="center" vertical="center" wrapText="1"/>
    </xf>
    <xf numFmtId="0" fontId="28" fillId="5" borderId="147" xfId="0" applyFont="1" applyFill="1" applyBorder="1" applyAlignment="1">
      <alignment horizontal="center" vertical="center" wrapText="1"/>
    </xf>
    <xf numFmtId="0" fontId="28" fillId="5" borderId="170" xfId="0" applyFont="1" applyFill="1" applyBorder="1" applyAlignment="1">
      <alignment horizontal="center" vertical="center" wrapText="1"/>
    </xf>
    <xf numFmtId="0" fontId="28" fillId="5" borderId="0" xfId="0" applyFont="1" applyFill="1" applyAlignment="1">
      <alignment horizontal="center" vertical="center" wrapText="1"/>
    </xf>
    <xf numFmtId="0" fontId="28" fillId="5" borderId="144" xfId="0" applyFont="1" applyFill="1" applyBorder="1" applyAlignment="1">
      <alignment horizontal="center" vertical="center" wrapText="1"/>
    </xf>
    <xf numFmtId="0" fontId="28" fillId="5" borderId="171" xfId="0" applyFont="1" applyFill="1" applyBorder="1" applyAlignment="1">
      <alignment horizontal="center" vertical="center" wrapText="1"/>
    </xf>
    <xf numFmtId="0" fontId="28" fillId="5" borderId="149" xfId="0" applyFont="1" applyFill="1" applyBorder="1" applyAlignment="1">
      <alignment horizontal="center" vertical="center" wrapText="1"/>
    </xf>
    <xf numFmtId="0" fontId="28" fillId="5" borderId="150" xfId="0" applyFont="1" applyFill="1" applyBorder="1" applyAlignment="1">
      <alignment horizontal="center" vertical="center" wrapText="1"/>
    </xf>
    <xf numFmtId="0" fontId="0" fillId="6" borderId="172" xfId="0" applyFill="1" applyBorder="1" applyAlignment="1">
      <alignment vertical="center"/>
    </xf>
    <xf numFmtId="0" fontId="0" fillId="6" borderId="173" xfId="0" applyFill="1" applyBorder="1" applyAlignment="1">
      <alignment vertical="center"/>
    </xf>
    <xf numFmtId="0" fontId="14" fillId="0" borderId="180" xfId="0" applyFont="1" applyBorder="1" applyAlignment="1">
      <alignment horizontal="center" vertical="center" shrinkToFit="1"/>
    </xf>
    <xf numFmtId="0" fontId="14" fillId="0" borderId="181" xfId="0" applyFont="1" applyBorder="1" applyAlignment="1">
      <alignment horizontal="center" vertical="center" shrinkToFit="1"/>
    </xf>
    <xf numFmtId="0" fontId="14" fillId="0" borderId="182" xfId="0" applyFont="1" applyBorder="1" applyAlignment="1">
      <alignment horizontal="center" vertical="center" shrinkToFit="1"/>
    </xf>
    <xf numFmtId="0" fontId="14" fillId="0" borderId="170" xfId="0" applyFont="1" applyBorder="1" applyAlignment="1">
      <alignment horizontal="center" vertical="center" shrinkToFit="1"/>
    </xf>
    <xf numFmtId="0" fontId="14" fillId="0" borderId="0" xfId="0" applyFont="1" applyAlignment="1">
      <alignment horizontal="center" vertical="center" shrinkToFit="1"/>
    </xf>
    <xf numFmtId="0" fontId="14" fillId="0" borderId="168" xfId="0" applyFont="1" applyBorder="1" applyAlignment="1">
      <alignment horizontal="center" vertical="center" shrinkToFit="1"/>
    </xf>
    <xf numFmtId="0" fontId="14" fillId="0" borderId="171" xfId="0" applyFont="1" applyBorder="1" applyAlignment="1">
      <alignment horizontal="center" vertical="center" shrinkToFit="1"/>
    </xf>
    <xf numFmtId="0" fontId="14" fillId="0" borderId="149" xfId="0" applyFont="1" applyBorder="1" applyAlignment="1">
      <alignment horizontal="center" vertical="center" shrinkToFit="1"/>
    </xf>
    <xf numFmtId="0" fontId="14" fillId="0" borderId="183" xfId="0" applyFont="1" applyBorder="1" applyAlignment="1">
      <alignment horizontal="center" vertical="center" shrinkToFit="1"/>
    </xf>
    <xf numFmtId="0" fontId="0" fillId="0" borderId="143" xfId="0" applyBorder="1" applyAlignment="1">
      <alignment horizontal="center" vertical="center" textRotation="255" shrinkToFit="1"/>
    </xf>
    <xf numFmtId="0" fontId="0" fillId="0" borderId="144" xfId="0" applyBorder="1" applyAlignment="1">
      <alignment horizontal="center" vertical="center" textRotation="255" shrinkToFit="1"/>
    </xf>
    <xf numFmtId="0" fontId="14" fillId="0" borderId="0" xfId="0" applyFont="1" applyBorder="1" applyAlignment="1">
      <alignment horizontal="center" vertical="center" shrinkToFit="1"/>
    </xf>
    <xf numFmtId="0" fontId="14" fillId="0" borderId="144" xfId="0" applyFont="1" applyBorder="1" applyAlignment="1">
      <alignment horizontal="center" vertical="center" shrinkToFit="1"/>
    </xf>
    <xf numFmtId="0" fontId="0" fillId="0" borderId="143" xfId="0" applyBorder="1" applyAlignment="1">
      <alignment horizontal="center" vertical="center" shrinkToFit="1"/>
    </xf>
    <xf numFmtId="0" fontId="0" fillId="0" borderId="0" xfId="0" applyBorder="1" applyAlignment="1">
      <alignment horizontal="center" vertical="center" shrinkToFit="1"/>
    </xf>
    <xf numFmtId="0" fontId="0" fillId="0" borderId="148" xfId="0" applyBorder="1" applyAlignment="1">
      <alignment horizontal="center" vertical="center" shrinkToFit="1"/>
    </xf>
    <xf numFmtId="0" fontId="14" fillId="5" borderId="145" xfId="0" applyFont="1" applyFill="1" applyBorder="1" applyAlignment="1">
      <alignment horizontal="center" vertical="center" shrinkToFit="1"/>
    </xf>
    <xf numFmtId="0" fontId="14" fillId="5" borderId="146" xfId="0" applyFont="1" applyFill="1" applyBorder="1" applyAlignment="1">
      <alignment horizontal="center" vertical="center" shrinkToFit="1"/>
    </xf>
    <xf numFmtId="0" fontId="14" fillId="5" borderId="147" xfId="0" applyFont="1" applyFill="1" applyBorder="1" applyAlignment="1">
      <alignment horizontal="center" vertical="center" shrinkToFit="1"/>
    </xf>
    <xf numFmtId="0" fontId="14" fillId="5" borderId="148" xfId="0" applyFont="1" applyFill="1" applyBorder="1" applyAlignment="1">
      <alignment horizontal="center" vertical="center" shrinkToFit="1"/>
    </xf>
    <xf numFmtId="0" fontId="14" fillId="5" borderId="149" xfId="0" applyFont="1" applyFill="1" applyBorder="1" applyAlignment="1">
      <alignment horizontal="center" vertical="center" shrinkToFit="1"/>
    </xf>
    <xf numFmtId="0" fontId="14" fillId="5" borderId="150" xfId="0" applyFont="1" applyFill="1" applyBorder="1" applyAlignment="1">
      <alignment horizontal="center" vertical="center" shrinkToFit="1"/>
    </xf>
    <xf numFmtId="0" fontId="30" fillId="0" borderId="0" xfId="0" applyFont="1" applyAlignment="1">
      <alignment horizontal="center" vertical="center" shrinkToFit="1"/>
    </xf>
    <xf numFmtId="0" fontId="30" fillId="0" borderId="0" xfId="0" applyFont="1" applyAlignment="1">
      <alignment vertical="center" shrinkToFit="1"/>
    </xf>
    <xf numFmtId="0" fontId="30" fillId="0" borderId="0" xfId="0" applyFont="1" applyAlignment="1">
      <alignment vertical="center"/>
    </xf>
    <xf numFmtId="0" fontId="16" fillId="0" borderId="145" xfId="0" applyFont="1" applyBorder="1" applyAlignment="1">
      <alignment horizontal="center"/>
    </xf>
    <xf numFmtId="0" fontId="0" fillId="0" borderId="146" xfId="0" applyBorder="1" applyAlignment="1">
      <alignment horizontal="center"/>
    </xf>
    <xf numFmtId="0" fontId="0" fillId="0" borderId="143" xfId="0" applyBorder="1" applyAlignment="1">
      <alignment horizontal="center"/>
    </xf>
    <xf numFmtId="0" fontId="17" fillId="0" borderId="143" xfId="0" applyFont="1" applyBorder="1" applyAlignment="1">
      <alignment horizontal="left" vertical="center" indent="4"/>
    </xf>
    <xf numFmtId="0" fontId="0" fillId="0" borderId="0" xfId="0" applyAlignment="1">
      <alignment horizontal="left" vertical="center" indent="4"/>
    </xf>
    <xf numFmtId="0" fontId="0" fillId="0" borderId="143" xfId="0" applyBorder="1" applyAlignment="1">
      <alignment horizontal="left" vertical="center" indent="4"/>
    </xf>
    <xf numFmtId="0" fontId="20" fillId="4" borderId="143" xfId="0" applyFont="1" applyFill="1" applyBorder="1" applyAlignment="1">
      <alignment vertical="top" textRotation="255"/>
    </xf>
    <xf numFmtId="0" fontId="20" fillId="0" borderId="0" xfId="0" applyFont="1" applyAlignment="1">
      <alignment vertical="top" textRotation="255"/>
    </xf>
    <xf numFmtId="0" fontId="20" fillId="0" borderId="144" xfId="0" applyFont="1" applyBorder="1" applyAlignment="1">
      <alignment vertical="top" textRotation="255"/>
    </xf>
    <xf numFmtId="0" fontId="20" fillId="0" borderId="143" xfId="0" applyFont="1" applyBorder="1" applyAlignment="1">
      <alignment vertical="top" textRotation="255"/>
    </xf>
    <xf numFmtId="0" fontId="43" fillId="0" borderId="0" xfId="0" applyFont="1" applyBorder="1" applyAlignment="1">
      <alignment horizontal="center" vertical="center"/>
    </xf>
    <xf numFmtId="0" fontId="43" fillId="0" borderId="0" xfId="0" applyFont="1" applyAlignment="1">
      <alignment horizontal="center" vertical="center"/>
    </xf>
    <xf numFmtId="0" fontId="38" fillId="0" borderId="181" xfId="0" applyFont="1" applyBorder="1" applyAlignment="1">
      <alignment horizontal="center" wrapText="1"/>
    </xf>
    <xf numFmtId="0" fontId="39" fillId="0" borderId="181" xfId="0" applyFont="1" applyBorder="1" applyAlignment="1">
      <alignment horizontal="center"/>
    </xf>
    <xf numFmtId="0" fontId="39" fillId="0" borderId="0" xfId="0" applyFont="1" applyAlignment="1">
      <alignment horizontal="center"/>
    </xf>
    <xf numFmtId="0" fontId="40" fillId="0" borderId="0" xfId="0" applyFont="1" applyBorder="1" applyAlignment="1">
      <alignment horizontal="center" vertical="center"/>
    </xf>
    <xf numFmtId="0" fontId="40" fillId="0" borderId="1" xfId="0" applyFont="1" applyBorder="1" applyAlignment="1">
      <alignment horizontal="center" vertical="center"/>
    </xf>
    <xf numFmtId="0" fontId="41" fillId="0" borderId="0" xfId="0" applyFont="1" applyBorder="1" applyAlignment="1">
      <alignment horizontal="left" vertical="center" indent="2"/>
    </xf>
    <xf numFmtId="0" fontId="41" fillId="0" borderId="0" xfId="0" applyFont="1" applyAlignment="1">
      <alignment horizontal="left" vertical="center" indent="2"/>
    </xf>
    <xf numFmtId="0" fontId="41" fillId="0" borderId="1" xfId="0" applyFont="1" applyBorder="1" applyAlignment="1">
      <alignment horizontal="left" vertical="center" indent="2"/>
    </xf>
    <xf numFmtId="0" fontId="42" fillId="0" borderId="0" xfId="0" applyFont="1" applyBorder="1" applyAlignment="1">
      <alignment horizontal="center" vertical="center"/>
    </xf>
    <xf numFmtId="0" fontId="42" fillId="0" borderId="1" xfId="0" applyFont="1" applyBorder="1" applyAlignment="1">
      <alignment horizontal="center" vertical="center"/>
    </xf>
  </cellXfs>
  <cellStyles count="2">
    <cellStyle name="Warning Text 26"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11</xdr:col>
      <xdr:colOff>9525</xdr:colOff>
      <xdr:row>10</xdr:row>
      <xdr:rowOff>66675</xdr:rowOff>
    </xdr:from>
    <xdr:to>
      <xdr:col>11</xdr:col>
      <xdr:colOff>55244</xdr:colOff>
      <xdr:row>11</xdr:row>
      <xdr:rowOff>114300</xdr:rowOff>
    </xdr:to>
    <xdr:sp macro="" textlink="">
      <xdr:nvSpPr>
        <xdr:cNvPr id="125" name="左大かっこ 124">
          <a:extLst>
            <a:ext uri="{FF2B5EF4-FFF2-40B4-BE49-F238E27FC236}">
              <a16:creationId xmlns:a16="http://schemas.microsoft.com/office/drawing/2014/main" id="{00000000-0008-0000-0200-00007D000000}"/>
            </a:ext>
          </a:extLst>
        </xdr:cNvPr>
        <xdr:cNvSpPr/>
      </xdr:nvSpPr>
      <xdr:spPr>
        <a:xfrm>
          <a:off x="2524125" y="16668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175260</xdr:colOff>
      <xdr:row>10</xdr:row>
      <xdr:rowOff>66674</xdr:rowOff>
    </xdr:from>
    <xdr:to>
      <xdr:col>13</xdr:col>
      <xdr:colOff>220979</xdr:colOff>
      <xdr:row>11</xdr:row>
      <xdr:rowOff>144780</xdr:rowOff>
    </xdr:to>
    <xdr:sp macro="" textlink="">
      <xdr:nvSpPr>
        <xdr:cNvPr id="126" name="右大かっこ 125">
          <a:extLst>
            <a:ext uri="{FF2B5EF4-FFF2-40B4-BE49-F238E27FC236}">
              <a16:creationId xmlns:a16="http://schemas.microsoft.com/office/drawing/2014/main" id="{00000000-0008-0000-0200-00007E000000}"/>
            </a:ext>
          </a:extLst>
        </xdr:cNvPr>
        <xdr:cNvSpPr/>
      </xdr:nvSpPr>
      <xdr:spPr>
        <a:xfrm>
          <a:off x="3147060" y="1666874"/>
          <a:ext cx="45719" cy="23812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10</xdr:row>
      <xdr:rowOff>66675</xdr:rowOff>
    </xdr:from>
    <xdr:to>
      <xdr:col>22</xdr:col>
      <xdr:colOff>55244</xdr:colOff>
      <xdr:row>11</xdr:row>
      <xdr:rowOff>114300</xdr:rowOff>
    </xdr:to>
    <xdr:sp macro="" textlink="">
      <xdr:nvSpPr>
        <xdr:cNvPr id="127" name="左大かっこ 126">
          <a:extLst>
            <a:ext uri="{FF2B5EF4-FFF2-40B4-BE49-F238E27FC236}">
              <a16:creationId xmlns:a16="http://schemas.microsoft.com/office/drawing/2014/main" id="{00000000-0008-0000-0200-00007F000000}"/>
            </a:ext>
          </a:extLst>
        </xdr:cNvPr>
        <xdr:cNvSpPr/>
      </xdr:nvSpPr>
      <xdr:spPr>
        <a:xfrm>
          <a:off x="5038725" y="16668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10</xdr:row>
      <xdr:rowOff>66674</xdr:rowOff>
    </xdr:from>
    <xdr:to>
      <xdr:col>25</xdr:col>
      <xdr:colOff>9525</xdr:colOff>
      <xdr:row>11</xdr:row>
      <xdr:rowOff>114300</xdr:rowOff>
    </xdr:to>
    <xdr:sp macro="" textlink="">
      <xdr:nvSpPr>
        <xdr:cNvPr id="128" name="右大かっこ 127">
          <a:extLst>
            <a:ext uri="{FF2B5EF4-FFF2-40B4-BE49-F238E27FC236}">
              <a16:creationId xmlns:a16="http://schemas.microsoft.com/office/drawing/2014/main" id="{00000000-0008-0000-0200-000080000000}"/>
            </a:ext>
          </a:extLst>
        </xdr:cNvPr>
        <xdr:cNvSpPr/>
      </xdr:nvSpPr>
      <xdr:spPr>
        <a:xfrm>
          <a:off x="5629275" y="166687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14</xdr:row>
      <xdr:rowOff>66675</xdr:rowOff>
    </xdr:from>
    <xdr:to>
      <xdr:col>11</xdr:col>
      <xdr:colOff>55244</xdr:colOff>
      <xdr:row>15</xdr:row>
      <xdr:rowOff>114300</xdr:rowOff>
    </xdr:to>
    <xdr:sp macro="" textlink="">
      <xdr:nvSpPr>
        <xdr:cNvPr id="129" name="左大かっこ 128">
          <a:extLst>
            <a:ext uri="{FF2B5EF4-FFF2-40B4-BE49-F238E27FC236}">
              <a16:creationId xmlns:a16="http://schemas.microsoft.com/office/drawing/2014/main" id="{00000000-0008-0000-0200-000081000000}"/>
            </a:ext>
          </a:extLst>
        </xdr:cNvPr>
        <xdr:cNvSpPr/>
      </xdr:nvSpPr>
      <xdr:spPr>
        <a:xfrm>
          <a:off x="2524125" y="23069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14</xdr:row>
      <xdr:rowOff>66674</xdr:rowOff>
    </xdr:from>
    <xdr:to>
      <xdr:col>14</xdr:col>
      <xdr:colOff>0</xdr:colOff>
      <xdr:row>15</xdr:row>
      <xdr:rowOff>114300</xdr:rowOff>
    </xdr:to>
    <xdr:sp macro="" textlink="">
      <xdr:nvSpPr>
        <xdr:cNvPr id="130" name="右大かっこ 129">
          <a:extLst>
            <a:ext uri="{FF2B5EF4-FFF2-40B4-BE49-F238E27FC236}">
              <a16:creationId xmlns:a16="http://schemas.microsoft.com/office/drawing/2014/main" id="{00000000-0008-0000-0200-000082000000}"/>
            </a:ext>
          </a:extLst>
        </xdr:cNvPr>
        <xdr:cNvSpPr/>
      </xdr:nvSpPr>
      <xdr:spPr>
        <a:xfrm>
          <a:off x="3114675" y="230695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14</xdr:row>
      <xdr:rowOff>66675</xdr:rowOff>
    </xdr:from>
    <xdr:to>
      <xdr:col>22</xdr:col>
      <xdr:colOff>55244</xdr:colOff>
      <xdr:row>15</xdr:row>
      <xdr:rowOff>114300</xdr:rowOff>
    </xdr:to>
    <xdr:sp macro="" textlink="">
      <xdr:nvSpPr>
        <xdr:cNvPr id="131" name="左大かっこ 130">
          <a:extLst>
            <a:ext uri="{FF2B5EF4-FFF2-40B4-BE49-F238E27FC236}">
              <a16:creationId xmlns:a16="http://schemas.microsoft.com/office/drawing/2014/main" id="{00000000-0008-0000-0200-000083000000}"/>
            </a:ext>
          </a:extLst>
        </xdr:cNvPr>
        <xdr:cNvSpPr/>
      </xdr:nvSpPr>
      <xdr:spPr>
        <a:xfrm>
          <a:off x="5038725" y="23069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14</xdr:row>
      <xdr:rowOff>66674</xdr:rowOff>
    </xdr:from>
    <xdr:to>
      <xdr:col>25</xdr:col>
      <xdr:colOff>9525</xdr:colOff>
      <xdr:row>15</xdr:row>
      <xdr:rowOff>114300</xdr:rowOff>
    </xdr:to>
    <xdr:sp macro="" textlink="">
      <xdr:nvSpPr>
        <xdr:cNvPr id="132" name="右大かっこ 131">
          <a:extLst>
            <a:ext uri="{FF2B5EF4-FFF2-40B4-BE49-F238E27FC236}">
              <a16:creationId xmlns:a16="http://schemas.microsoft.com/office/drawing/2014/main" id="{00000000-0008-0000-0200-000084000000}"/>
            </a:ext>
          </a:extLst>
        </xdr:cNvPr>
        <xdr:cNvSpPr/>
      </xdr:nvSpPr>
      <xdr:spPr>
        <a:xfrm>
          <a:off x="5629275" y="230695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18</xdr:row>
      <xdr:rowOff>66675</xdr:rowOff>
    </xdr:from>
    <xdr:to>
      <xdr:col>11</xdr:col>
      <xdr:colOff>55244</xdr:colOff>
      <xdr:row>19</xdr:row>
      <xdr:rowOff>114300</xdr:rowOff>
    </xdr:to>
    <xdr:sp macro="" textlink="">
      <xdr:nvSpPr>
        <xdr:cNvPr id="133" name="左大かっこ 132">
          <a:extLst>
            <a:ext uri="{FF2B5EF4-FFF2-40B4-BE49-F238E27FC236}">
              <a16:creationId xmlns:a16="http://schemas.microsoft.com/office/drawing/2014/main" id="{00000000-0008-0000-0200-000085000000}"/>
            </a:ext>
          </a:extLst>
        </xdr:cNvPr>
        <xdr:cNvSpPr/>
      </xdr:nvSpPr>
      <xdr:spPr>
        <a:xfrm>
          <a:off x="2524125" y="29470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18</xdr:row>
      <xdr:rowOff>66674</xdr:rowOff>
    </xdr:from>
    <xdr:to>
      <xdr:col>14</xdr:col>
      <xdr:colOff>0</xdr:colOff>
      <xdr:row>19</xdr:row>
      <xdr:rowOff>114300</xdr:rowOff>
    </xdr:to>
    <xdr:sp macro="" textlink="">
      <xdr:nvSpPr>
        <xdr:cNvPr id="134" name="右大かっこ 133">
          <a:extLst>
            <a:ext uri="{FF2B5EF4-FFF2-40B4-BE49-F238E27FC236}">
              <a16:creationId xmlns:a16="http://schemas.microsoft.com/office/drawing/2014/main" id="{00000000-0008-0000-0200-000086000000}"/>
            </a:ext>
          </a:extLst>
        </xdr:cNvPr>
        <xdr:cNvSpPr/>
      </xdr:nvSpPr>
      <xdr:spPr>
        <a:xfrm>
          <a:off x="3114675" y="294703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18</xdr:row>
      <xdr:rowOff>66675</xdr:rowOff>
    </xdr:from>
    <xdr:to>
      <xdr:col>22</xdr:col>
      <xdr:colOff>55244</xdr:colOff>
      <xdr:row>19</xdr:row>
      <xdr:rowOff>114300</xdr:rowOff>
    </xdr:to>
    <xdr:sp macro="" textlink="">
      <xdr:nvSpPr>
        <xdr:cNvPr id="135" name="左大かっこ 134">
          <a:extLst>
            <a:ext uri="{FF2B5EF4-FFF2-40B4-BE49-F238E27FC236}">
              <a16:creationId xmlns:a16="http://schemas.microsoft.com/office/drawing/2014/main" id="{00000000-0008-0000-0200-000087000000}"/>
            </a:ext>
          </a:extLst>
        </xdr:cNvPr>
        <xdr:cNvSpPr/>
      </xdr:nvSpPr>
      <xdr:spPr>
        <a:xfrm>
          <a:off x="5038725" y="29470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18</xdr:row>
      <xdr:rowOff>66674</xdr:rowOff>
    </xdr:from>
    <xdr:to>
      <xdr:col>25</xdr:col>
      <xdr:colOff>9525</xdr:colOff>
      <xdr:row>19</xdr:row>
      <xdr:rowOff>114300</xdr:rowOff>
    </xdr:to>
    <xdr:sp macro="" textlink="">
      <xdr:nvSpPr>
        <xdr:cNvPr id="148" name="右大かっこ 147">
          <a:extLst>
            <a:ext uri="{FF2B5EF4-FFF2-40B4-BE49-F238E27FC236}">
              <a16:creationId xmlns:a16="http://schemas.microsoft.com/office/drawing/2014/main" id="{00000000-0008-0000-0200-000094000000}"/>
            </a:ext>
          </a:extLst>
        </xdr:cNvPr>
        <xdr:cNvSpPr/>
      </xdr:nvSpPr>
      <xdr:spPr>
        <a:xfrm>
          <a:off x="5629275" y="294703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22</xdr:row>
      <xdr:rowOff>66675</xdr:rowOff>
    </xdr:from>
    <xdr:to>
      <xdr:col>11</xdr:col>
      <xdr:colOff>55244</xdr:colOff>
      <xdr:row>23</xdr:row>
      <xdr:rowOff>114300</xdr:rowOff>
    </xdr:to>
    <xdr:sp macro="" textlink="">
      <xdr:nvSpPr>
        <xdr:cNvPr id="149" name="左大かっこ 148">
          <a:extLst>
            <a:ext uri="{FF2B5EF4-FFF2-40B4-BE49-F238E27FC236}">
              <a16:creationId xmlns:a16="http://schemas.microsoft.com/office/drawing/2014/main" id="{00000000-0008-0000-0200-000095000000}"/>
            </a:ext>
          </a:extLst>
        </xdr:cNvPr>
        <xdr:cNvSpPr/>
      </xdr:nvSpPr>
      <xdr:spPr>
        <a:xfrm>
          <a:off x="2524125" y="358711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133350</xdr:colOff>
      <xdr:row>22</xdr:row>
      <xdr:rowOff>104774</xdr:rowOff>
    </xdr:from>
    <xdr:to>
      <xdr:col>13</xdr:col>
      <xdr:colOff>247650</xdr:colOff>
      <xdr:row>23</xdr:row>
      <xdr:rowOff>152400</xdr:rowOff>
    </xdr:to>
    <xdr:sp macro="" textlink="">
      <xdr:nvSpPr>
        <xdr:cNvPr id="150" name="右大かっこ 149">
          <a:extLst>
            <a:ext uri="{FF2B5EF4-FFF2-40B4-BE49-F238E27FC236}">
              <a16:creationId xmlns:a16="http://schemas.microsoft.com/office/drawing/2014/main" id="{00000000-0008-0000-0200-000096000000}"/>
            </a:ext>
          </a:extLst>
        </xdr:cNvPr>
        <xdr:cNvSpPr/>
      </xdr:nvSpPr>
      <xdr:spPr>
        <a:xfrm>
          <a:off x="3105150" y="3625214"/>
          <a:ext cx="9144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22</xdr:row>
      <xdr:rowOff>66675</xdr:rowOff>
    </xdr:from>
    <xdr:to>
      <xdr:col>22</xdr:col>
      <xdr:colOff>55244</xdr:colOff>
      <xdr:row>23</xdr:row>
      <xdr:rowOff>114300</xdr:rowOff>
    </xdr:to>
    <xdr:sp macro="" textlink="">
      <xdr:nvSpPr>
        <xdr:cNvPr id="151" name="左大かっこ 150">
          <a:extLst>
            <a:ext uri="{FF2B5EF4-FFF2-40B4-BE49-F238E27FC236}">
              <a16:creationId xmlns:a16="http://schemas.microsoft.com/office/drawing/2014/main" id="{00000000-0008-0000-0200-000097000000}"/>
            </a:ext>
          </a:extLst>
        </xdr:cNvPr>
        <xdr:cNvSpPr/>
      </xdr:nvSpPr>
      <xdr:spPr>
        <a:xfrm>
          <a:off x="5038725" y="358711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22</xdr:row>
      <xdr:rowOff>66674</xdr:rowOff>
    </xdr:from>
    <xdr:to>
      <xdr:col>25</xdr:col>
      <xdr:colOff>9525</xdr:colOff>
      <xdr:row>23</xdr:row>
      <xdr:rowOff>114300</xdr:rowOff>
    </xdr:to>
    <xdr:sp macro="" textlink="">
      <xdr:nvSpPr>
        <xdr:cNvPr id="152" name="右大かっこ 151">
          <a:extLst>
            <a:ext uri="{FF2B5EF4-FFF2-40B4-BE49-F238E27FC236}">
              <a16:creationId xmlns:a16="http://schemas.microsoft.com/office/drawing/2014/main" id="{00000000-0008-0000-0200-000098000000}"/>
            </a:ext>
          </a:extLst>
        </xdr:cNvPr>
        <xdr:cNvSpPr/>
      </xdr:nvSpPr>
      <xdr:spPr>
        <a:xfrm>
          <a:off x="5629275" y="358711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26</xdr:row>
      <xdr:rowOff>66675</xdr:rowOff>
    </xdr:from>
    <xdr:to>
      <xdr:col>22</xdr:col>
      <xdr:colOff>55244</xdr:colOff>
      <xdr:row>27</xdr:row>
      <xdr:rowOff>114300</xdr:rowOff>
    </xdr:to>
    <xdr:sp macro="" textlink="">
      <xdr:nvSpPr>
        <xdr:cNvPr id="153" name="左大かっこ 152">
          <a:extLst>
            <a:ext uri="{FF2B5EF4-FFF2-40B4-BE49-F238E27FC236}">
              <a16:creationId xmlns:a16="http://schemas.microsoft.com/office/drawing/2014/main" id="{00000000-0008-0000-0200-000099000000}"/>
            </a:ext>
          </a:extLst>
        </xdr:cNvPr>
        <xdr:cNvSpPr/>
      </xdr:nvSpPr>
      <xdr:spPr>
        <a:xfrm>
          <a:off x="5038725" y="422719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26</xdr:row>
      <xdr:rowOff>66674</xdr:rowOff>
    </xdr:from>
    <xdr:to>
      <xdr:col>25</xdr:col>
      <xdr:colOff>0</xdr:colOff>
      <xdr:row>27</xdr:row>
      <xdr:rowOff>114300</xdr:rowOff>
    </xdr:to>
    <xdr:sp macro="" textlink="">
      <xdr:nvSpPr>
        <xdr:cNvPr id="154" name="右大かっこ 153">
          <a:extLst>
            <a:ext uri="{FF2B5EF4-FFF2-40B4-BE49-F238E27FC236}">
              <a16:creationId xmlns:a16="http://schemas.microsoft.com/office/drawing/2014/main" id="{00000000-0008-0000-0200-00009A000000}"/>
            </a:ext>
          </a:extLst>
        </xdr:cNvPr>
        <xdr:cNvSpPr/>
      </xdr:nvSpPr>
      <xdr:spPr>
        <a:xfrm>
          <a:off x="5629275" y="422719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86</xdr:row>
      <xdr:rowOff>66675</xdr:rowOff>
    </xdr:from>
    <xdr:to>
      <xdr:col>11</xdr:col>
      <xdr:colOff>55244</xdr:colOff>
      <xdr:row>87</xdr:row>
      <xdr:rowOff>114300</xdr:rowOff>
    </xdr:to>
    <xdr:sp macro="" textlink="">
      <xdr:nvSpPr>
        <xdr:cNvPr id="155" name="左大かっこ 154">
          <a:extLst>
            <a:ext uri="{FF2B5EF4-FFF2-40B4-BE49-F238E27FC236}">
              <a16:creationId xmlns:a16="http://schemas.microsoft.com/office/drawing/2014/main" id="{00000000-0008-0000-0200-00009B000000}"/>
            </a:ext>
          </a:extLst>
        </xdr:cNvPr>
        <xdr:cNvSpPr/>
      </xdr:nvSpPr>
      <xdr:spPr>
        <a:xfrm>
          <a:off x="2524125" y="144684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86</xdr:row>
      <xdr:rowOff>66674</xdr:rowOff>
    </xdr:from>
    <xdr:to>
      <xdr:col>14</xdr:col>
      <xdr:colOff>9525</xdr:colOff>
      <xdr:row>87</xdr:row>
      <xdr:rowOff>114300</xdr:rowOff>
    </xdr:to>
    <xdr:sp macro="" textlink="">
      <xdr:nvSpPr>
        <xdr:cNvPr id="156" name="右大かっこ 155">
          <a:extLst>
            <a:ext uri="{FF2B5EF4-FFF2-40B4-BE49-F238E27FC236}">
              <a16:creationId xmlns:a16="http://schemas.microsoft.com/office/drawing/2014/main" id="{00000000-0008-0000-0200-00009C000000}"/>
            </a:ext>
          </a:extLst>
        </xdr:cNvPr>
        <xdr:cNvSpPr/>
      </xdr:nvSpPr>
      <xdr:spPr>
        <a:xfrm>
          <a:off x="3114675" y="1446847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30</xdr:row>
      <xdr:rowOff>66675</xdr:rowOff>
    </xdr:from>
    <xdr:to>
      <xdr:col>22</xdr:col>
      <xdr:colOff>55244</xdr:colOff>
      <xdr:row>31</xdr:row>
      <xdr:rowOff>114300</xdr:rowOff>
    </xdr:to>
    <xdr:sp macro="" textlink="">
      <xdr:nvSpPr>
        <xdr:cNvPr id="157" name="左大かっこ 156">
          <a:extLst>
            <a:ext uri="{FF2B5EF4-FFF2-40B4-BE49-F238E27FC236}">
              <a16:creationId xmlns:a16="http://schemas.microsoft.com/office/drawing/2014/main" id="{00000000-0008-0000-0200-00009D000000}"/>
            </a:ext>
          </a:extLst>
        </xdr:cNvPr>
        <xdr:cNvSpPr/>
      </xdr:nvSpPr>
      <xdr:spPr>
        <a:xfrm>
          <a:off x="5038725" y="48672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30</xdr:row>
      <xdr:rowOff>66674</xdr:rowOff>
    </xdr:from>
    <xdr:to>
      <xdr:col>25</xdr:col>
      <xdr:colOff>0</xdr:colOff>
      <xdr:row>31</xdr:row>
      <xdr:rowOff>114300</xdr:rowOff>
    </xdr:to>
    <xdr:sp macro="" textlink="">
      <xdr:nvSpPr>
        <xdr:cNvPr id="158" name="右大かっこ 157">
          <a:extLst>
            <a:ext uri="{FF2B5EF4-FFF2-40B4-BE49-F238E27FC236}">
              <a16:creationId xmlns:a16="http://schemas.microsoft.com/office/drawing/2014/main" id="{00000000-0008-0000-0200-00009E000000}"/>
            </a:ext>
          </a:extLst>
        </xdr:cNvPr>
        <xdr:cNvSpPr/>
      </xdr:nvSpPr>
      <xdr:spPr>
        <a:xfrm>
          <a:off x="5629275" y="486727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90</xdr:row>
      <xdr:rowOff>66675</xdr:rowOff>
    </xdr:from>
    <xdr:to>
      <xdr:col>11</xdr:col>
      <xdr:colOff>55244</xdr:colOff>
      <xdr:row>91</xdr:row>
      <xdr:rowOff>114300</xdr:rowOff>
    </xdr:to>
    <xdr:sp macro="" textlink="">
      <xdr:nvSpPr>
        <xdr:cNvPr id="159" name="左大かっこ 158">
          <a:extLst>
            <a:ext uri="{FF2B5EF4-FFF2-40B4-BE49-F238E27FC236}">
              <a16:creationId xmlns:a16="http://schemas.microsoft.com/office/drawing/2014/main" id="{00000000-0008-0000-0200-00009F000000}"/>
            </a:ext>
          </a:extLst>
        </xdr:cNvPr>
        <xdr:cNvSpPr/>
      </xdr:nvSpPr>
      <xdr:spPr>
        <a:xfrm>
          <a:off x="2524125" y="151085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90</xdr:row>
      <xdr:rowOff>66674</xdr:rowOff>
    </xdr:from>
    <xdr:to>
      <xdr:col>14</xdr:col>
      <xdr:colOff>9525</xdr:colOff>
      <xdr:row>91</xdr:row>
      <xdr:rowOff>114300</xdr:rowOff>
    </xdr:to>
    <xdr:sp macro="" textlink="">
      <xdr:nvSpPr>
        <xdr:cNvPr id="184" name="右大かっこ 183">
          <a:extLst>
            <a:ext uri="{FF2B5EF4-FFF2-40B4-BE49-F238E27FC236}">
              <a16:creationId xmlns:a16="http://schemas.microsoft.com/office/drawing/2014/main" id="{00000000-0008-0000-0200-0000B8000000}"/>
            </a:ext>
          </a:extLst>
        </xdr:cNvPr>
        <xdr:cNvSpPr/>
      </xdr:nvSpPr>
      <xdr:spPr>
        <a:xfrm>
          <a:off x="3114675" y="1510855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34</xdr:row>
      <xdr:rowOff>66675</xdr:rowOff>
    </xdr:from>
    <xdr:to>
      <xdr:col>22</xdr:col>
      <xdr:colOff>55244</xdr:colOff>
      <xdr:row>35</xdr:row>
      <xdr:rowOff>114300</xdr:rowOff>
    </xdr:to>
    <xdr:sp macro="" textlink="">
      <xdr:nvSpPr>
        <xdr:cNvPr id="185" name="左大かっこ 184">
          <a:extLst>
            <a:ext uri="{FF2B5EF4-FFF2-40B4-BE49-F238E27FC236}">
              <a16:creationId xmlns:a16="http://schemas.microsoft.com/office/drawing/2014/main" id="{00000000-0008-0000-0200-0000B9000000}"/>
            </a:ext>
          </a:extLst>
        </xdr:cNvPr>
        <xdr:cNvSpPr/>
      </xdr:nvSpPr>
      <xdr:spPr>
        <a:xfrm>
          <a:off x="5038725" y="55073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34</xdr:row>
      <xdr:rowOff>66674</xdr:rowOff>
    </xdr:from>
    <xdr:to>
      <xdr:col>25</xdr:col>
      <xdr:colOff>0</xdr:colOff>
      <xdr:row>35</xdr:row>
      <xdr:rowOff>114300</xdr:rowOff>
    </xdr:to>
    <xdr:sp macro="" textlink="">
      <xdr:nvSpPr>
        <xdr:cNvPr id="186" name="右大かっこ 185">
          <a:extLst>
            <a:ext uri="{FF2B5EF4-FFF2-40B4-BE49-F238E27FC236}">
              <a16:creationId xmlns:a16="http://schemas.microsoft.com/office/drawing/2014/main" id="{00000000-0008-0000-0200-0000BA000000}"/>
            </a:ext>
          </a:extLst>
        </xdr:cNvPr>
        <xdr:cNvSpPr/>
      </xdr:nvSpPr>
      <xdr:spPr>
        <a:xfrm>
          <a:off x="5629275" y="550735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94</xdr:row>
      <xdr:rowOff>66675</xdr:rowOff>
    </xdr:from>
    <xdr:to>
      <xdr:col>11</xdr:col>
      <xdr:colOff>55244</xdr:colOff>
      <xdr:row>95</xdr:row>
      <xdr:rowOff>114300</xdr:rowOff>
    </xdr:to>
    <xdr:sp macro="" textlink="">
      <xdr:nvSpPr>
        <xdr:cNvPr id="187" name="左大かっこ 186">
          <a:extLst>
            <a:ext uri="{FF2B5EF4-FFF2-40B4-BE49-F238E27FC236}">
              <a16:creationId xmlns:a16="http://schemas.microsoft.com/office/drawing/2014/main" id="{00000000-0008-0000-0200-0000BB000000}"/>
            </a:ext>
          </a:extLst>
        </xdr:cNvPr>
        <xdr:cNvSpPr/>
      </xdr:nvSpPr>
      <xdr:spPr>
        <a:xfrm>
          <a:off x="2524125" y="157486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94</xdr:row>
      <xdr:rowOff>66674</xdr:rowOff>
    </xdr:from>
    <xdr:to>
      <xdr:col>14</xdr:col>
      <xdr:colOff>9525</xdr:colOff>
      <xdr:row>95</xdr:row>
      <xdr:rowOff>114300</xdr:rowOff>
    </xdr:to>
    <xdr:sp macro="" textlink="">
      <xdr:nvSpPr>
        <xdr:cNvPr id="188" name="右大かっこ 187">
          <a:extLst>
            <a:ext uri="{FF2B5EF4-FFF2-40B4-BE49-F238E27FC236}">
              <a16:creationId xmlns:a16="http://schemas.microsoft.com/office/drawing/2014/main" id="{00000000-0008-0000-0200-0000BC000000}"/>
            </a:ext>
          </a:extLst>
        </xdr:cNvPr>
        <xdr:cNvSpPr/>
      </xdr:nvSpPr>
      <xdr:spPr>
        <a:xfrm>
          <a:off x="3114675" y="1574863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38</xdr:row>
      <xdr:rowOff>66675</xdr:rowOff>
    </xdr:from>
    <xdr:to>
      <xdr:col>22</xdr:col>
      <xdr:colOff>55244</xdr:colOff>
      <xdr:row>39</xdr:row>
      <xdr:rowOff>114300</xdr:rowOff>
    </xdr:to>
    <xdr:sp macro="" textlink="">
      <xdr:nvSpPr>
        <xdr:cNvPr id="189" name="左大かっこ 188">
          <a:extLst>
            <a:ext uri="{FF2B5EF4-FFF2-40B4-BE49-F238E27FC236}">
              <a16:creationId xmlns:a16="http://schemas.microsoft.com/office/drawing/2014/main" id="{00000000-0008-0000-0200-0000BD000000}"/>
            </a:ext>
          </a:extLst>
        </xdr:cNvPr>
        <xdr:cNvSpPr/>
      </xdr:nvSpPr>
      <xdr:spPr>
        <a:xfrm>
          <a:off x="5038725" y="61474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38</xdr:row>
      <xdr:rowOff>66674</xdr:rowOff>
    </xdr:from>
    <xdr:to>
      <xdr:col>25</xdr:col>
      <xdr:colOff>0</xdr:colOff>
      <xdr:row>39</xdr:row>
      <xdr:rowOff>114300</xdr:rowOff>
    </xdr:to>
    <xdr:sp macro="" textlink="">
      <xdr:nvSpPr>
        <xdr:cNvPr id="190" name="右大かっこ 189">
          <a:extLst>
            <a:ext uri="{FF2B5EF4-FFF2-40B4-BE49-F238E27FC236}">
              <a16:creationId xmlns:a16="http://schemas.microsoft.com/office/drawing/2014/main" id="{00000000-0008-0000-0200-0000BE000000}"/>
            </a:ext>
          </a:extLst>
        </xdr:cNvPr>
        <xdr:cNvSpPr/>
      </xdr:nvSpPr>
      <xdr:spPr>
        <a:xfrm>
          <a:off x="5629275" y="614743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98</xdr:row>
      <xdr:rowOff>66675</xdr:rowOff>
    </xdr:from>
    <xdr:to>
      <xdr:col>11</xdr:col>
      <xdr:colOff>55244</xdr:colOff>
      <xdr:row>99</xdr:row>
      <xdr:rowOff>114300</xdr:rowOff>
    </xdr:to>
    <xdr:sp macro="" textlink="">
      <xdr:nvSpPr>
        <xdr:cNvPr id="191" name="左大かっこ 190">
          <a:extLst>
            <a:ext uri="{FF2B5EF4-FFF2-40B4-BE49-F238E27FC236}">
              <a16:creationId xmlns:a16="http://schemas.microsoft.com/office/drawing/2014/main" id="{00000000-0008-0000-0200-0000BF000000}"/>
            </a:ext>
          </a:extLst>
        </xdr:cNvPr>
        <xdr:cNvSpPr/>
      </xdr:nvSpPr>
      <xdr:spPr>
        <a:xfrm>
          <a:off x="2524125" y="1638871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98</xdr:row>
      <xdr:rowOff>66674</xdr:rowOff>
    </xdr:from>
    <xdr:to>
      <xdr:col>14</xdr:col>
      <xdr:colOff>9525</xdr:colOff>
      <xdr:row>99</xdr:row>
      <xdr:rowOff>114300</xdr:rowOff>
    </xdr:to>
    <xdr:sp macro="" textlink="">
      <xdr:nvSpPr>
        <xdr:cNvPr id="192" name="右大かっこ 191">
          <a:extLst>
            <a:ext uri="{FF2B5EF4-FFF2-40B4-BE49-F238E27FC236}">
              <a16:creationId xmlns:a16="http://schemas.microsoft.com/office/drawing/2014/main" id="{00000000-0008-0000-0200-0000C0000000}"/>
            </a:ext>
          </a:extLst>
        </xdr:cNvPr>
        <xdr:cNvSpPr/>
      </xdr:nvSpPr>
      <xdr:spPr>
        <a:xfrm>
          <a:off x="3114675" y="1638871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102</xdr:row>
      <xdr:rowOff>66675</xdr:rowOff>
    </xdr:from>
    <xdr:to>
      <xdr:col>11</xdr:col>
      <xdr:colOff>55244</xdr:colOff>
      <xdr:row>103</xdr:row>
      <xdr:rowOff>114300</xdr:rowOff>
    </xdr:to>
    <xdr:sp macro="" textlink="">
      <xdr:nvSpPr>
        <xdr:cNvPr id="193" name="左大かっこ 192">
          <a:extLst>
            <a:ext uri="{FF2B5EF4-FFF2-40B4-BE49-F238E27FC236}">
              <a16:creationId xmlns:a16="http://schemas.microsoft.com/office/drawing/2014/main" id="{00000000-0008-0000-0200-0000C1000000}"/>
            </a:ext>
          </a:extLst>
        </xdr:cNvPr>
        <xdr:cNvSpPr/>
      </xdr:nvSpPr>
      <xdr:spPr>
        <a:xfrm>
          <a:off x="2524125" y="1702879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102</xdr:row>
      <xdr:rowOff>66674</xdr:rowOff>
    </xdr:from>
    <xdr:to>
      <xdr:col>14</xdr:col>
      <xdr:colOff>0</xdr:colOff>
      <xdr:row>103</xdr:row>
      <xdr:rowOff>114300</xdr:rowOff>
    </xdr:to>
    <xdr:sp macro="" textlink="">
      <xdr:nvSpPr>
        <xdr:cNvPr id="194" name="右大かっこ 193">
          <a:extLst>
            <a:ext uri="{FF2B5EF4-FFF2-40B4-BE49-F238E27FC236}">
              <a16:creationId xmlns:a16="http://schemas.microsoft.com/office/drawing/2014/main" id="{00000000-0008-0000-0200-0000C2000000}"/>
            </a:ext>
          </a:extLst>
        </xdr:cNvPr>
        <xdr:cNvSpPr/>
      </xdr:nvSpPr>
      <xdr:spPr>
        <a:xfrm>
          <a:off x="3114675" y="1702879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102</xdr:row>
      <xdr:rowOff>66675</xdr:rowOff>
    </xdr:from>
    <xdr:to>
      <xdr:col>22</xdr:col>
      <xdr:colOff>55244</xdr:colOff>
      <xdr:row>103</xdr:row>
      <xdr:rowOff>114300</xdr:rowOff>
    </xdr:to>
    <xdr:sp macro="" textlink="">
      <xdr:nvSpPr>
        <xdr:cNvPr id="195" name="左大かっこ 194">
          <a:extLst>
            <a:ext uri="{FF2B5EF4-FFF2-40B4-BE49-F238E27FC236}">
              <a16:creationId xmlns:a16="http://schemas.microsoft.com/office/drawing/2014/main" id="{00000000-0008-0000-0200-0000C3000000}"/>
            </a:ext>
          </a:extLst>
        </xdr:cNvPr>
        <xdr:cNvSpPr/>
      </xdr:nvSpPr>
      <xdr:spPr>
        <a:xfrm>
          <a:off x="5038725" y="1702879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102</xdr:row>
      <xdr:rowOff>66674</xdr:rowOff>
    </xdr:from>
    <xdr:to>
      <xdr:col>25</xdr:col>
      <xdr:colOff>9525</xdr:colOff>
      <xdr:row>103</xdr:row>
      <xdr:rowOff>114300</xdr:rowOff>
    </xdr:to>
    <xdr:sp macro="" textlink="">
      <xdr:nvSpPr>
        <xdr:cNvPr id="196" name="右大かっこ 195">
          <a:extLst>
            <a:ext uri="{FF2B5EF4-FFF2-40B4-BE49-F238E27FC236}">
              <a16:creationId xmlns:a16="http://schemas.microsoft.com/office/drawing/2014/main" id="{00000000-0008-0000-0200-0000C4000000}"/>
            </a:ext>
          </a:extLst>
        </xdr:cNvPr>
        <xdr:cNvSpPr/>
      </xdr:nvSpPr>
      <xdr:spPr>
        <a:xfrm>
          <a:off x="5629275" y="1702879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106</xdr:row>
      <xdr:rowOff>66675</xdr:rowOff>
    </xdr:from>
    <xdr:to>
      <xdr:col>11</xdr:col>
      <xdr:colOff>55244</xdr:colOff>
      <xdr:row>107</xdr:row>
      <xdr:rowOff>114300</xdr:rowOff>
    </xdr:to>
    <xdr:sp macro="" textlink="">
      <xdr:nvSpPr>
        <xdr:cNvPr id="197" name="左大かっこ 196">
          <a:extLst>
            <a:ext uri="{FF2B5EF4-FFF2-40B4-BE49-F238E27FC236}">
              <a16:creationId xmlns:a16="http://schemas.microsoft.com/office/drawing/2014/main" id="{00000000-0008-0000-0200-0000C5000000}"/>
            </a:ext>
          </a:extLst>
        </xdr:cNvPr>
        <xdr:cNvSpPr/>
      </xdr:nvSpPr>
      <xdr:spPr>
        <a:xfrm>
          <a:off x="2524125" y="176688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106</xdr:row>
      <xdr:rowOff>66674</xdr:rowOff>
    </xdr:from>
    <xdr:to>
      <xdr:col>14</xdr:col>
      <xdr:colOff>0</xdr:colOff>
      <xdr:row>107</xdr:row>
      <xdr:rowOff>114300</xdr:rowOff>
    </xdr:to>
    <xdr:sp macro="" textlink="">
      <xdr:nvSpPr>
        <xdr:cNvPr id="198" name="右大かっこ 197">
          <a:extLst>
            <a:ext uri="{FF2B5EF4-FFF2-40B4-BE49-F238E27FC236}">
              <a16:creationId xmlns:a16="http://schemas.microsoft.com/office/drawing/2014/main" id="{00000000-0008-0000-0200-0000C6000000}"/>
            </a:ext>
          </a:extLst>
        </xdr:cNvPr>
        <xdr:cNvSpPr/>
      </xdr:nvSpPr>
      <xdr:spPr>
        <a:xfrm>
          <a:off x="3114675" y="1766887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106</xdr:row>
      <xdr:rowOff>66675</xdr:rowOff>
    </xdr:from>
    <xdr:to>
      <xdr:col>22</xdr:col>
      <xdr:colOff>55244</xdr:colOff>
      <xdr:row>107</xdr:row>
      <xdr:rowOff>114300</xdr:rowOff>
    </xdr:to>
    <xdr:sp macro="" textlink="">
      <xdr:nvSpPr>
        <xdr:cNvPr id="199" name="左大かっこ 198">
          <a:extLst>
            <a:ext uri="{FF2B5EF4-FFF2-40B4-BE49-F238E27FC236}">
              <a16:creationId xmlns:a16="http://schemas.microsoft.com/office/drawing/2014/main" id="{00000000-0008-0000-0200-0000C7000000}"/>
            </a:ext>
          </a:extLst>
        </xdr:cNvPr>
        <xdr:cNvSpPr/>
      </xdr:nvSpPr>
      <xdr:spPr>
        <a:xfrm>
          <a:off x="5038725" y="176688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106</xdr:row>
      <xdr:rowOff>66674</xdr:rowOff>
    </xdr:from>
    <xdr:to>
      <xdr:col>25</xdr:col>
      <xdr:colOff>9525</xdr:colOff>
      <xdr:row>107</xdr:row>
      <xdr:rowOff>114300</xdr:rowOff>
    </xdr:to>
    <xdr:sp macro="" textlink="">
      <xdr:nvSpPr>
        <xdr:cNvPr id="200" name="右大かっこ 199">
          <a:extLst>
            <a:ext uri="{FF2B5EF4-FFF2-40B4-BE49-F238E27FC236}">
              <a16:creationId xmlns:a16="http://schemas.microsoft.com/office/drawing/2014/main" id="{00000000-0008-0000-0200-0000C8000000}"/>
            </a:ext>
          </a:extLst>
        </xdr:cNvPr>
        <xdr:cNvSpPr/>
      </xdr:nvSpPr>
      <xdr:spPr>
        <a:xfrm>
          <a:off x="5629275" y="1766887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110</xdr:row>
      <xdr:rowOff>66675</xdr:rowOff>
    </xdr:from>
    <xdr:to>
      <xdr:col>11</xdr:col>
      <xdr:colOff>55244</xdr:colOff>
      <xdr:row>111</xdr:row>
      <xdr:rowOff>114300</xdr:rowOff>
    </xdr:to>
    <xdr:sp macro="" textlink="">
      <xdr:nvSpPr>
        <xdr:cNvPr id="201" name="左大かっこ 200">
          <a:extLst>
            <a:ext uri="{FF2B5EF4-FFF2-40B4-BE49-F238E27FC236}">
              <a16:creationId xmlns:a16="http://schemas.microsoft.com/office/drawing/2014/main" id="{00000000-0008-0000-0200-0000C9000000}"/>
            </a:ext>
          </a:extLst>
        </xdr:cNvPr>
        <xdr:cNvSpPr/>
      </xdr:nvSpPr>
      <xdr:spPr>
        <a:xfrm>
          <a:off x="2524125" y="183089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110</xdr:row>
      <xdr:rowOff>66674</xdr:rowOff>
    </xdr:from>
    <xdr:to>
      <xdr:col>14</xdr:col>
      <xdr:colOff>0</xdr:colOff>
      <xdr:row>111</xdr:row>
      <xdr:rowOff>114300</xdr:rowOff>
    </xdr:to>
    <xdr:sp macro="" textlink="">
      <xdr:nvSpPr>
        <xdr:cNvPr id="202" name="右大かっこ 201">
          <a:extLst>
            <a:ext uri="{FF2B5EF4-FFF2-40B4-BE49-F238E27FC236}">
              <a16:creationId xmlns:a16="http://schemas.microsoft.com/office/drawing/2014/main" id="{00000000-0008-0000-0200-0000CA000000}"/>
            </a:ext>
          </a:extLst>
        </xdr:cNvPr>
        <xdr:cNvSpPr/>
      </xdr:nvSpPr>
      <xdr:spPr>
        <a:xfrm>
          <a:off x="3114675" y="1830895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110</xdr:row>
      <xdr:rowOff>66675</xdr:rowOff>
    </xdr:from>
    <xdr:to>
      <xdr:col>22</xdr:col>
      <xdr:colOff>55244</xdr:colOff>
      <xdr:row>111</xdr:row>
      <xdr:rowOff>114300</xdr:rowOff>
    </xdr:to>
    <xdr:sp macro="" textlink="">
      <xdr:nvSpPr>
        <xdr:cNvPr id="203" name="左大かっこ 202">
          <a:extLst>
            <a:ext uri="{FF2B5EF4-FFF2-40B4-BE49-F238E27FC236}">
              <a16:creationId xmlns:a16="http://schemas.microsoft.com/office/drawing/2014/main" id="{00000000-0008-0000-0200-0000CB000000}"/>
            </a:ext>
          </a:extLst>
        </xdr:cNvPr>
        <xdr:cNvSpPr/>
      </xdr:nvSpPr>
      <xdr:spPr>
        <a:xfrm>
          <a:off x="5038725" y="183089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110</xdr:row>
      <xdr:rowOff>66674</xdr:rowOff>
    </xdr:from>
    <xdr:to>
      <xdr:col>25</xdr:col>
      <xdr:colOff>9525</xdr:colOff>
      <xdr:row>111</xdr:row>
      <xdr:rowOff>114300</xdr:rowOff>
    </xdr:to>
    <xdr:sp macro="" textlink="">
      <xdr:nvSpPr>
        <xdr:cNvPr id="204" name="右大かっこ 203">
          <a:extLst>
            <a:ext uri="{FF2B5EF4-FFF2-40B4-BE49-F238E27FC236}">
              <a16:creationId xmlns:a16="http://schemas.microsoft.com/office/drawing/2014/main" id="{00000000-0008-0000-0200-0000CC000000}"/>
            </a:ext>
          </a:extLst>
        </xdr:cNvPr>
        <xdr:cNvSpPr/>
      </xdr:nvSpPr>
      <xdr:spPr>
        <a:xfrm>
          <a:off x="5629275" y="1830895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114</xdr:row>
      <xdr:rowOff>66675</xdr:rowOff>
    </xdr:from>
    <xdr:to>
      <xdr:col>11</xdr:col>
      <xdr:colOff>55244</xdr:colOff>
      <xdr:row>115</xdr:row>
      <xdr:rowOff>114300</xdr:rowOff>
    </xdr:to>
    <xdr:sp macro="" textlink="">
      <xdr:nvSpPr>
        <xdr:cNvPr id="205" name="左大かっこ 204">
          <a:extLst>
            <a:ext uri="{FF2B5EF4-FFF2-40B4-BE49-F238E27FC236}">
              <a16:creationId xmlns:a16="http://schemas.microsoft.com/office/drawing/2014/main" id="{00000000-0008-0000-0200-0000CD000000}"/>
            </a:ext>
          </a:extLst>
        </xdr:cNvPr>
        <xdr:cNvSpPr/>
      </xdr:nvSpPr>
      <xdr:spPr>
        <a:xfrm>
          <a:off x="2524125" y="189490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114</xdr:row>
      <xdr:rowOff>66674</xdr:rowOff>
    </xdr:from>
    <xdr:to>
      <xdr:col>14</xdr:col>
      <xdr:colOff>0</xdr:colOff>
      <xdr:row>115</xdr:row>
      <xdr:rowOff>114300</xdr:rowOff>
    </xdr:to>
    <xdr:sp macro="" textlink="">
      <xdr:nvSpPr>
        <xdr:cNvPr id="206" name="右大かっこ 205">
          <a:extLst>
            <a:ext uri="{FF2B5EF4-FFF2-40B4-BE49-F238E27FC236}">
              <a16:creationId xmlns:a16="http://schemas.microsoft.com/office/drawing/2014/main" id="{00000000-0008-0000-0200-0000CE000000}"/>
            </a:ext>
          </a:extLst>
        </xdr:cNvPr>
        <xdr:cNvSpPr/>
      </xdr:nvSpPr>
      <xdr:spPr>
        <a:xfrm>
          <a:off x="3114675" y="1894903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114</xdr:row>
      <xdr:rowOff>66675</xdr:rowOff>
    </xdr:from>
    <xdr:to>
      <xdr:col>22</xdr:col>
      <xdr:colOff>55244</xdr:colOff>
      <xdr:row>115</xdr:row>
      <xdr:rowOff>114300</xdr:rowOff>
    </xdr:to>
    <xdr:sp macro="" textlink="">
      <xdr:nvSpPr>
        <xdr:cNvPr id="207" name="左大かっこ 206">
          <a:extLst>
            <a:ext uri="{FF2B5EF4-FFF2-40B4-BE49-F238E27FC236}">
              <a16:creationId xmlns:a16="http://schemas.microsoft.com/office/drawing/2014/main" id="{00000000-0008-0000-0200-0000CF000000}"/>
            </a:ext>
          </a:extLst>
        </xdr:cNvPr>
        <xdr:cNvSpPr/>
      </xdr:nvSpPr>
      <xdr:spPr>
        <a:xfrm>
          <a:off x="5038725" y="189490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114</xdr:row>
      <xdr:rowOff>66674</xdr:rowOff>
    </xdr:from>
    <xdr:to>
      <xdr:col>25</xdr:col>
      <xdr:colOff>9525</xdr:colOff>
      <xdr:row>115</xdr:row>
      <xdr:rowOff>114300</xdr:rowOff>
    </xdr:to>
    <xdr:sp macro="" textlink="">
      <xdr:nvSpPr>
        <xdr:cNvPr id="208" name="右大かっこ 207">
          <a:extLst>
            <a:ext uri="{FF2B5EF4-FFF2-40B4-BE49-F238E27FC236}">
              <a16:creationId xmlns:a16="http://schemas.microsoft.com/office/drawing/2014/main" id="{00000000-0008-0000-0200-0000D0000000}"/>
            </a:ext>
          </a:extLst>
        </xdr:cNvPr>
        <xdr:cNvSpPr/>
      </xdr:nvSpPr>
      <xdr:spPr>
        <a:xfrm>
          <a:off x="5629275" y="1894903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70</xdr:row>
      <xdr:rowOff>66675</xdr:rowOff>
    </xdr:from>
    <xdr:to>
      <xdr:col>11</xdr:col>
      <xdr:colOff>55244</xdr:colOff>
      <xdr:row>71</xdr:row>
      <xdr:rowOff>114300</xdr:rowOff>
    </xdr:to>
    <xdr:sp macro="" textlink="">
      <xdr:nvSpPr>
        <xdr:cNvPr id="209" name="左大かっこ 208">
          <a:extLst>
            <a:ext uri="{FF2B5EF4-FFF2-40B4-BE49-F238E27FC236}">
              <a16:creationId xmlns:a16="http://schemas.microsoft.com/office/drawing/2014/main" id="{00000000-0008-0000-0200-0000D1000000}"/>
            </a:ext>
          </a:extLst>
        </xdr:cNvPr>
        <xdr:cNvSpPr/>
      </xdr:nvSpPr>
      <xdr:spPr>
        <a:xfrm>
          <a:off x="2524125" y="119081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70</xdr:row>
      <xdr:rowOff>66674</xdr:rowOff>
    </xdr:from>
    <xdr:to>
      <xdr:col>14</xdr:col>
      <xdr:colOff>0</xdr:colOff>
      <xdr:row>71</xdr:row>
      <xdr:rowOff>114300</xdr:rowOff>
    </xdr:to>
    <xdr:sp macro="" textlink="">
      <xdr:nvSpPr>
        <xdr:cNvPr id="210" name="右大かっこ 209">
          <a:extLst>
            <a:ext uri="{FF2B5EF4-FFF2-40B4-BE49-F238E27FC236}">
              <a16:creationId xmlns:a16="http://schemas.microsoft.com/office/drawing/2014/main" id="{00000000-0008-0000-0200-0000D2000000}"/>
            </a:ext>
          </a:extLst>
        </xdr:cNvPr>
        <xdr:cNvSpPr/>
      </xdr:nvSpPr>
      <xdr:spPr>
        <a:xfrm>
          <a:off x="3114675" y="1190815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70</xdr:row>
      <xdr:rowOff>66675</xdr:rowOff>
    </xdr:from>
    <xdr:to>
      <xdr:col>22</xdr:col>
      <xdr:colOff>55244</xdr:colOff>
      <xdr:row>71</xdr:row>
      <xdr:rowOff>114300</xdr:rowOff>
    </xdr:to>
    <xdr:sp macro="" textlink="">
      <xdr:nvSpPr>
        <xdr:cNvPr id="211" name="左大かっこ 210">
          <a:extLst>
            <a:ext uri="{FF2B5EF4-FFF2-40B4-BE49-F238E27FC236}">
              <a16:creationId xmlns:a16="http://schemas.microsoft.com/office/drawing/2014/main" id="{00000000-0008-0000-0200-0000D3000000}"/>
            </a:ext>
          </a:extLst>
        </xdr:cNvPr>
        <xdr:cNvSpPr/>
      </xdr:nvSpPr>
      <xdr:spPr>
        <a:xfrm>
          <a:off x="5038725" y="119081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70</xdr:row>
      <xdr:rowOff>66674</xdr:rowOff>
    </xdr:from>
    <xdr:to>
      <xdr:col>25</xdr:col>
      <xdr:colOff>9525</xdr:colOff>
      <xdr:row>71</xdr:row>
      <xdr:rowOff>114300</xdr:rowOff>
    </xdr:to>
    <xdr:sp macro="" textlink="">
      <xdr:nvSpPr>
        <xdr:cNvPr id="212" name="右大かっこ 211">
          <a:extLst>
            <a:ext uri="{FF2B5EF4-FFF2-40B4-BE49-F238E27FC236}">
              <a16:creationId xmlns:a16="http://schemas.microsoft.com/office/drawing/2014/main" id="{00000000-0008-0000-0200-0000D4000000}"/>
            </a:ext>
          </a:extLst>
        </xdr:cNvPr>
        <xdr:cNvSpPr/>
      </xdr:nvSpPr>
      <xdr:spPr>
        <a:xfrm>
          <a:off x="5629275" y="1190815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74</xdr:row>
      <xdr:rowOff>66675</xdr:rowOff>
    </xdr:from>
    <xdr:to>
      <xdr:col>11</xdr:col>
      <xdr:colOff>55244</xdr:colOff>
      <xdr:row>75</xdr:row>
      <xdr:rowOff>114300</xdr:rowOff>
    </xdr:to>
    <xdr:sp macro="" textlink="">
      <xdr:nvSpPr>
        <xdr:cNvPr id="213" name="左大かっこ 212">
          <a:extLst>
            <a:ext uri="{FF2B5EF4-FFF2-40B4-BE49-F238E27FC236}">
              <a16:creationId xmlns:a16="http://schemas.microsoft.com/office/drawing/2014/main" id="{00000000-0008-0000-0200-0000D5000000}"/>
            </a:ext>
          </a:extLst>
        </xdr:cNvPr>
        <xdr:cNvSpPr/>
      </xdr:nvSpPr>
      <xdr:spPr>
        <a:xfrm>
          <a:off x="2524125" y="125482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74</xdr:row>
      <xdr:rowOff>66674</xdr:rowOff>
    </xdr:from>
    <xdr:to>
      <xdr:col>14</xdr:col>
      <xdr:colOff>0</xdr:colOff>
      <xdr:row>75</xdr:row>
      <xdr:rowOff>114300</xdr:rowOff>
    </xdr:to>
    <xdr:sp macro="" textlink="">
      <xdr:nvSpPr>
        <xdr:cNvPr id="214" name="右大かっこ 213">
          <a:extLst>
            <a:ext uri="{FF2B5EF4-FFF2-40B4-BE49-F238E27FC236}">
              <a16:creationId xmlns:a16="http://schemas.microsoft.com/office/drawing/2014/main" id="{00000000-0008-0000-0200-0000D6000000}"/>
            </a:ext>
          </a:extLst>
        </xdr:cNvPr>
        <xdr:cNvSpPr/>
      </xdr:nvSpPr>
      <xdr:spPr>
        <a:xfrm>
          <a:off x="3114675" y="1254823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74</xdr:row>
      <xdr:rowOff>66675</xdr:rowOff>
    </xdr:from>
    <xdr:to>
      <xdr:col>22</xdr:col>
      <xdr:colOff>55244</xdr:colOff>
      <xdr:row>75</xdr:row>
      <xdr:rowOff>114300</xdr:rowOff>
    </xdr:to>
    <xdr:sp macro="" textlink="">
      <xdr:nvSpPr>
        <xdr:cNvPr id="215" name="左大かっこ 214">
          <a:extLst>
            <a:ext uri="{FF2B5EF4-FFF2-40B4-BE49-F238E27FC236}">
              <a16:creationId xmlns:a16="http://schemas.microsoft.com/office/drawing/2014/main" id="{00000000-0008-0000-0200-0000D7000000}"/>
            </a:ext>
          </a:extLst>
        </xdr:cNvPr>
        <xdr:cNvSpPr/>
      </xdr:nvSpPr>
      <xdr:spPr>
        <a:xfrm>
          <a:off x="5038725" y="125482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74</xdr:row>
      <xdr:rowOff>66674</xdr:rowOff>
    </xdr:from>
    <xdr:to>
      <xdr:col>25</xdr:col>
      <xdr:colOff>9525</xdr:colOff>
      <xdr:row>75</xdr:row>
      <xdr:rowOff>114300</xdr:rowOff>
    </xdr:to>
    <xdr:sp macro="" textlink="">
      <xdr:nvSpPr>
        <xdr:cNvPr id="216" name="右大かっこ 215">
          <a:extLst>
            <a:ext uri="{FF2B5EF4-FFF2-40B4-BE49-F238E27FC236}">
              <a16:creationId xmlns:a16="http://schemas.microsoft.com/office/drawing/2014/main" id="{00000000-0008-0000-0200-0000D8000000}"/>
            </a:ext>
          </a:extLst>
        </xdr:cNvPr>
        <xdr:cNvSpPr/>
      </xdr:nvSpPr>
      <xdr:spPr>
        <a:xfrm>
          <a:off x="5629275" y="1254823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78</xdr:row>
      <xdr:rowOff>66675</xdr:rowOff>
    </xdr:from>
    <xdr:to>
      <xdr:col>11</xdr:col>
      <xdr:colOff>55244</xdr:colOff>
      <xdr:row>79</xdr:row>
      <xdr:rowOff>114300</xdr:rowOff>
    </xdr:to>
    <xdr:sp macro="" textlink="">
      <xdr:nvSpPr>
        <xdr:cNvPr id="217" name="左大かっこ 216">
          <a:extLst>
            <a:ext uri="{FF2B5EF4-FFF2-40B4-BE49-F238E27FC236}">
              <a16:creationId xmlns:a16="http://schemas.microsoft.com/office/drawing/2014/main" id="{00000000-0008-0000-0200-0000D9000000}"/>
            </a:ext>
          </a:extLst>
        </xdr:cNvPr>
        <xdr:cNvSpPr/>
      </xdr:nvSpPr>
      <xdr:spPr>
        <a:xfrm>
          <a:off x="2524125" y="1318831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78</xdr:row>
      <xdr:rowOff>66674</xdr:rowOff>
    </xdr:from>
    <xdr:to>
      <xdr:col>14</xdr:col>
      <xdr:colOff>0</xdr:colOff>
      <xdr:row>79</xdr:row>
      <xdr:rowOff>114300</xdr:rowOff>
    </xdr:to>
    <xdr:sp macro="" textlink="">
      <xdr:nvSpPr>
        <xdr:cNvPr id="218" name="右大かっこ 217">
          <a:extLst>
            <a:ext uri="{FF2B5EF4-FFF2-40B4-BE49-F238E27FC236}">
              <a16:creationId xmlns:a16="http://schemas.microsoft.com/office/drawing/2014/main" id="{00000000-0008-0000-0200-0000DA000000}"/>
            </a:ext>
          </a:extLst>
        </xdr:cNvPr>
        <xdr:cNvSpPr/>
      </xdr:nvSpPr>
      <xdr:spPr>
        <a:xfrm>
          <a:off x="3114675" y="1318831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78</xdr:row>
      <xdr:rowOff>66675</xdr:rowOff>
    </xdr:from>
    <xdr:to>
      <xdr:col>22</xdr:col>
      <xdr:colOff>55244</xdr:colOff>
      <xdr:row>79</xdr:row>
      <xdr:rowOff>114300</xdr:rowOff>
    </xdr:to>
    <xdr:sp macro="" textlink="">
      <xdr:nvSpPr>
        <xdr:cNvPr id="219" name="左大かっこ 218">
          <a:extLst>
            <a:ext uri="{FF2B5EF4-FFF2-40B4-BE49-F238E27FC236}">
              <a16:creationId xmlns:a16="http://schemas.microsoft.com/office/drawing/2014/main" id="{00000000-0008-0000-0200-0000DB000000}"/>
            </a:ext>
          </a:extLst>
        </xdr:cNvPr>
        <xdr:cNvSpPr/>
      </xdr:nvSpPr>
      <xdr:spPr>
        <a:xfrm>
          <a:off x="5038725" y="1318831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78</xdr:row>
      <xdr:rowOff>66674</xdr:rowOff>
    </xdr:from>
    <xdr:to>
      <xdr:col>25</xdr:col>
      <xdr:colOff>9525</xdr:colOff>
      <xdr:row>79</xdr:row>
      <xdr:rowOff>114300</xdr:rowOff>
    </xdr:to>
    <xdr:sp macro="" textlink="">
      <xdr:nvSpPr>
        <xdr:cNvPr id="220" name="右大かっこ 219">
          <a:extLst>
            <a:ext uri="{FF2B5EF4-FFF2-40B4-BE49-F238E27FC236}">
              <a16:creationId xmlns:a16="http://schemas.microsoft.com/office/drawing/2014/main" id="{00000000-0008-0000-0200-0000DC000000}"/>
            </a:ext>
          </a:extLst>
        </xdr:cNvPr>
        <xdr:cNvSpPr/>
      </xdr:nvSpPr>
      <xdr:spPr>
        <a:xfrm>
          <a:off x="5629275" y="1318831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82</xdr:row>
      <xdr:rowOff>66675</xdr:rowOff>
    </xdr:from>
    <xdr:to>
      <xdr:col>11</xdr:col>
      <xdr:colOff>55244</xdr:colOff>
      <xdr:row>83</xdr:row>
      <xdr:rowOff>114300</xdr:rowOff>
    </xdr:to>
    <xdr:sp macro="" textlink="">
      <xdr:nvSpPr>
        <xdr:cNvPr id="221" name="左大かっこ 220">
          <a:extLst>
            <a:ext uri="{FF2B5EF4-FFF2-40B4-BE49-F238E27FC236}">
              <a16:creationId xmlns:a16="http://schemas.microsoft.com/office/drawing/2014/main" id="{00000000-0008-0000-0200-0000DD000000}"/>
            </a:ext>
          </a:extLst>
        </xdr:cNvPr>
        <xdr:cNvSpPr/>
      </xdr:nvSpPr>
      <xdr:spPr>
        <a:xfrm>
          <a:off x="2524125" y="1382839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82</xdr:row>
      <xdr:rowOff>66674</xdr:rowOff>
    </xdr:from>
    <xdr:to>
      <xdr:col>14</xdr:col>
      <xdr:colOff>0</xdr:colOff>
      <xdr:row>83</xdr:row>
      <xdr:rowOff>114300</xdr:rowOff>
    </xdr:to>
    <xdr:sp macro="" textlink="">
      <xdr:nvSpPr>
        <xdr:cNvPr id="222" name="右大かっこ 221">
          <a:extLst>
            <a:ext uri="{FF2B5EF4-FFF2-40B4-BE49-F238E27FC236}">
              <a16:creationId xmlns:a16="http://schemas.microsoft.com/office/drawing/2014/main" id="{00000000-0008-0000-0200-0000DE000000}"/>
            </a:ext>
          </a:extLst>
        </xdr:cNvPr>
        <xdr:cNvSpPr/>
      </xdr:nvSpPr>
      <xdr:spPr>
        <a:xfrm>
          <a:off x="3114675" y="1382839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82</xdr:row>
      <xdr:rowOff>66675</xdr:rowOff>
    </xdr:from>
    <xdr:to>
      <xdr:col>22</xdr:col>
      <xdr:colOff>55244</xdr:colOff>
      <xdr:row>83</xdr:row>
      <xdr:rowOff>114300</xdr:rowOff>
    </xdr:to>
    <xdr:sp macro="" textlink="">
      <xdr:nvSpPr>
        <xdr:cNvPr id="223" name="左大かっこ 222">
          <a:extLst>
            <a:ext uri="{FF2B5EF4-FFF2-40B4-BE49-F238E27FC236}">
              <a16:creationId xmlns:a16="http://schemas.microsoft.com/office/drawing/2014/main" id="{00000000-0008-0000-0200-0000DF000000}"/>
            </a:ext>
          </a:extLst>
        </xdr:cNvPr>
        <xdr:cNvSpPr/>
      </xdr:nvSpPr>
      <xdr:spPr>
        <a:xfrm>
          <a:off x="5038725" y="1382839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82</xdr:row>
      <xdr:rowOff>66674</xdr:rowOff>
    </xdr:from>
    <xdr:to>
      <xdr:col>25</xdr:col>
      <xdr:colOff>9525</xdr:colOff>
      <xdr:row>83</xdr:row>
      <xdr:rowOff>114300</xdr:rowOff>
    </xdr:to>
    <xdr:sp macro="" textlink="">
      <xdr:nvSpPr>
        <xdr:cNvPr id="224" name="右大かっこ 223">
          <a:extLst>
            <a:ext uri="{FF2B5EF4-FFF2-40B4-BE49-F238E27FC236}">
              <a16:creationId xmlns:a16="http://schemas.microsoft.com/office/drawing/2014/main" id="{00000000-0008-0000-0200-0000E0000000}"/>
            </a:ext>
          </a:extLst>
        </xdr:cNvPr>
        <xdr:cNvSpPr/>
      </xdr:nvSpPr>
      <xdr:spPr>
        <a:xfrm>
          <a:off x="5629275" y="1382839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86</xdr:row>
      <xdr:rowOff>66675</xdr:rowOff>
    </xdr:from>
    <xdr:to>
      <xdr:col>22</xdr:col>
      <xdr:colOff>55244</xdr:colOff>
      <xdr:row>87</xdr:row>
      <xdr:rowOff>114300</xdr:rowOff>
    </xdr:to>
    <xdr:sp macro="" textlink="">
      <xdr:nvSpPr>
        <xdr:cNvPr id="225" name="左大かっこ 224">
          <a:extLst>
            <a:ext uri="{FF2B5EF4-FFF2-40B4-BE49-F238E27FC236}">
              <a16:creationId xmlns:a16="http://schemas.microsoft.com/office/drawing/2014/main" id="{00000000-0008-0000-0200-0000E1000000}"/>
            </a:ext>
          </a:extLst>
        </xdr:cNvPr>
        <xdr:cNvSpPr/>
      </xdr:nvSpPr>
      <xdr:spPr>
        <a:xfrm>
          <a:off x="5038725" y="144684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86</xdr:row>
      <xdr:rowOff>66674</xdr:rowOff>
    </xdr:from>
    <xdr:to>
      <xdr:col>25</xdr:col>
      <xdr:colOff>0</xdr:colOff>
      <xdr:row>87</xdr:row>
      <xdr:rowOff>114300</xdr:rowOff>
    </xdr:to>
    <xdr:sp macro="" textlink="">
      <xdr:nvSpPr>
        <xdr:cNvPr id="226" name="右大かっこ 225">
          <a:extLst>
            <a:ext uri="{FF2B5EF4-FFF2-40B4-BE49-F238E27FC236}">
              <a16:creationId xmlns:a16="http://schemas.microsoft.com/office/drawing/2014/main" id="{00000000-0008-0000-0200-0000E2000000}"/>
            </a:ext>
          </a:extLst>
        </xdr:cNvPr>
        <xdr:cNvSpPr/>
      </xdr:nvSpPr>
      <xdr:spPr>
        <a:xfrm>
          <a:off x="5629275" y="1446847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26</xdr:row>
      <xdr:rowOff>66675</xdr:rowOff>
    </xdr:from>
    <xdr:to>
      <xdr:col>11</xdr:col>
      <xdr:colOff>55244</xdr:colOff>
      <xdr:row>27</xdr:row>
      <xdr:rowOff>114300</xdr:rowOff>
    </xdr:to>
    <xdr:sp macro="" textlink="">
      <xdr:nvSpPr>
        <xdr:cNvPr id="227" name="左大かっこ 226">
          <a:extLst>
            <a:ext uri="{FF2B5EF4-FFF2-40B4-BE49-F238E27FC236}">
              <a16:creationId xmlns:a16="http://schemas.microsoft.com/office/drawing/2014/main" id="{00000000-0008-0000-0200-0000E3000000}"/>
            </a:ext>
          </a:extLst>
        </xdr:cNvPr>
        <xdr:cNvSpPr/>
      </xdr:nvSpPr>
      <xdr:spPr>
        <a:xfrm>
          <a:off x="2524125" y="422719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26</xdr:row>
      <xdr:rowOff>66674</xdr:rowOff>
    </xdr:from>
    <xdr:to>
      <xdr:col>14</xdr:col>
      <xdr:colOff>9525</xdr:colOff>
      <xdr:row>27</xdr:row>
      <xdr:rowOff>114300</xdr:rowOff>
    </xdr:to>
    <xdr:sp macro="" textlink="">
      <xdr:nvSpPr>
        <xdr:cNvPr id="228" name="右大かっこ 227">
          <a:extLst>
            <a:ext uri="{FF2B5EF4-FFF2-40B4-BE49-F238E27FC236}">
              <a16:creationId xmlns:a16="http://schemas.microsoft.com/office/drawing/2014/main" id="{00000000-0008-0000-0200-0000E4000000}"/>
            </a:ext>
          </a:extLst>
        </xdr:cNvPr>
        <xdr:cNvSpPr/>
      </xdr:nvSpPr>
      <xdr:spPr>
        <a:xfrm>
          <a:off x="3114675" y="422719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90</xdr:row>
      <xdr:rowOff>66675</xdr:rowOff>
    </xdr:from>
    <xdr:to>
      <xdr:col>22</xdr:col>
      <xdr:colOff>55244</xdr:colOff>
      <xdr:row>91</xdr:row>
      <xdr:rowOff>114300</xdr:rowOff>
    </xdr:to>
    <xdr:sp macro="" textlink="">
      <xdr:nvSpPr>
        <xdr:cNvPr id="229" name="左大かっこ 228">
          <a:extLst>
            <a:ext uri="{FF2B5EF4-FFF2-40B4-BE49-F238E27FC236}">
              <a16:creationId xmlns:a16="http://schemas.microsoft.com/office/drawing/2014/main" id="{00000000-0008-0000-0200-0000E5000000}"/>
            </a:ext>
          </a:extLst>
        </xdr:cNvPr>
        <xdr:cNvSpPr/>
      </xdr:nvSpPr>
      <xdr:spPr>
        <a:xfrm>
          <a:off x="5038725" y="151085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90</xdr:row>
      <xdr:rowOff>66674</xdr:rowOff>
    </xdr:from>
    <xdr:to>
      <xdr:col>25</xdr:col>
      <xdr:colOff>0</xdr:colOff>
      <xdr:row>91</xdr:row>
      <xdr:rowOff>114300</xdr:rowOff>
    </xdr:to>
    <xdr:sp macro="" textlink="">
      <xdr:nvSpPr>
        <xdr:cNvPr id="230" name="右大かっこ 229">
          <a:extLst>
            <a:ext uri="{FF2B5EF4-FFF2-40B4-BE49-F238E27FC236}">
              <a16:creationId xmlns:a16="http://schemas.microsoft.com/office/drawing/2014/main" id="{00000000-0008-0000-0200-0000E6000000}"/>
            </a:ext>
          </a:extLst>
        </xdr:cNvPr>
        <xdr:cNvSpPr/>
      </xdr:nvSpPr>
      <xdr:spPr>
        <a:xfrm>
          <a:off x="5629275" y="1510855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30</xdr:row>
      <xdr:rowOff>66675</xdr:rowOff>
    </xdr:from>
    <xdr:to>
      <xdr:col>11</xdr:col>
      <xdr:colOff>55244</xdr:colOff>
      <xdr:row>31</xdr:row>
      <xdr:rowOff>114300</xdr:rowOff>
    </xdr:to>
    <xdr:sp macro="" textlink="">
      <xdr:nvSpPr>
        <xdr:cNvPr id="231" name="左大かっこ 230">
          <a:extLst>
            <a:ext uri="{FF2B5EF4-FFF2-40B4-BE49-F238E27FC236}">
              <a16:creationId xmlns:a16="http://schemas.microsoft.com/office/drawing/2014/main" id="{00000000-0008-0000-0200-0000E7000000}"/>
            </a:ext>
          </a:extLst>
        </xdr:cNvPr>
        <xdr:cNvSpPr/>
      </xdr:nvSpPr>
      <xdr:spPr>
        <a:xfrm>
          <a:off x="2524125" y="48672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30</xdr:row>
      <xdr:rowOff>66674</xdr:rowOff>
    </xdr:from>
    <xdr:to>
      <xdr:col>14</xdr:col>
      <xdr:colOff>9525</xdr:colOff>
      <xdr:row>31</xdr:row>
      <xdr:rowOff>114300</xdr:rowOff>
    </xdr:to>
    <xdr:sp macro="" textlink="">
      <xdr:nvSpPr>
        <xdr:cNvPr id="232" name="右大かっこ 231">
          <a:extLst>
            <a:ext uri="{FF2B5EF4-FFF2-40B4-BE49-F238E27FC236}">
              <a16:creationId xmlns:a16="http://schemas.microsoft.com/office/drawing/2014/main" id="{00000000-0008-0000-0200-0000E8000000}"/>
            </a:ext>
          </a:extLst>
        </xdr:cNvPr>
        <xdr:cNvSpPr/>
      </xdr:nvSpPr>
      <xdr:spPr>
        <a:xfrm>
          <a:off x="3114675" y="486727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94</xdr:row>
      <xdr:rowOff>66675</xdr:rowOff>
    </xdr:from>
    <xdr:to>
      <xdr:col>22</xdr:col>
      <xdr:colOff>55244</xdr:colOff>
      <xdr:row>95</xdr:row>
      <xdr:rowOff>114300</xdr:rowOff>
    </xdr:to>
    <xdr:sp macro="" textlink="">
      <xdr:nvSpPr>
        <xdr:cNvPr id="233" name="左大かっこ 232">
          <a:extLst>
            <a:ext uri="{FF2B5EF4-FFF2-40B4-BE49-F238E27FC236}">
              <a16:creationId xmlns:a16="http://schemas.microsoft.com/office/drawing/2014/main" id="{00000000-0008-0000-0200-0000E9000000}"/>
            </a:ext>
          </a:extLst>
        </xdr:cNvPr>
        <xdr:cNvSpPr/>
      </xdr:nvSpPr>
      <xdr:spPr>
        <a:xfrm>
          <a:off x="5038725" y="157486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94</xdr:row>
      <xdr:rowOff>66674</xdr:rowOff>
    </xdr:from>
    <xdr:to>
      <xdr:col>25</xdr:col>
      <xdr:colOff>0</xdr:colOff>
      <xdr:row>95</xdr:row>
      <xdr:rowOff>114300</xdr:rowOff>
    </xdr:to>
    <xdr:sp macro="" textlink="">
      <xdr:nvSpPr>
        <xdr:cNvPr id="234" name="右大かっこ 233">
          <a:extLst>
            <a:ext uri="{FF2B5EF4-FFF2-40B4-BE49-F238E27FC236}">
              <a16:creationId xmlns:a16="http://schemas.microsoft.com/office/drawing/2014/main" id="{00000000-0008-0000-0200-0000EA000000}"/>
            </a:ext>
          </a:extLst>
        </xdr:cNvPr>
        <xdr:cNvSpPr/>
      </xdr:nvSpPr>
      <xdr:spPr>
        <a:xfrm>
          <a:off x="5629275" y="1574863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34</xdr:row>
      <xdr:rowOff>66675</xdr:rowOff>
    </xdr:from>
    <xdr:to>
      <xdr:col>11</xdr:col>
      <xdr:colOff>55244</xdr:colOff>
      <xdr:row>35</xdr:row>
      <xdr:rowOff>114300</xdr:rowOff>
    </xdr:to>
    <xdr:sp macro="" textlink="">
      <xdr:nvSpPr>
        <xdr:cNvPr id="235" name="左大かっこ 234">
          <a:extLst>
            <a:ext uri="{FF2B5EF4-FFF2-40B4-BE49-F238E27FC236}">
              <a16:creationId xmlns:a16="http://schemas.microsoft.com/office/drawing/2014/main" id="{00000000-0008-0000-0200-0000EB000000}"/>
            </a:ext>
          </a:extLst>
        </xdr:cNvPr>
        <xdr:cNvSpPr/>
      </xdr:nvSpPr>
      <xdr:spPr>
        <a:xfrm>
          <a:off x="2524125" y="55073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34</xdr:row>
      <xdr:rowOff>66674</xdr:rowOff>
    </xdr:from>
    <xdr:to>
      <xdr:col>14</xdr:col>
      <xdr:colOff>9525</xdr:colOff>
      <xdr:row>35</xdr:row>
      <xdr:rowOff>114300</xdr:rowOff>
    </xdr:to>
    <xdr:sp macro="" textlink="">
      <xdr:nvSpPr>
        <xdr:cNvPr id="236" name="右大かっこ 235">
          <a:extLst>
            <a:ext uri="{FF2B5EF4-FFF2-40B4-BE49-F238E27FC236}">
              <a16:creationId xmlns:a16="http://schemas.microsoft.com/office/drawing/2014/main" id="{00000000-0008-0000-0200-0000EC000000}"/>
            </a:ext>
          </a:extLst>
        </xdr:cNvPr>
        <xdr:cNvSpPr/>
      </xdr:nvSpPr>
      <xdr:spPr>
        <a:xfrm>
          <a:off x="3114675" y="550735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98</xdr:row>
      <xdr:rowOff>66675</xdr:rowOff>
    </xdr:from>
    <xdr:to>
      <xdr:col>22</xdr:col>
      <xdr:colOff>55244</xdr:colOff>
      <xdr:row>99</xdr:row>
      <xdr:rowOff>114300</xdr:rowOff>
    </xdr:to>
    <xdr:sp macro="" textlink="">
      <xdr:nvSpPr>
        <xdr:cNvPr id="237" name="左大かっこ 236">
          <a:extLst>
            <a:ext uri="{FF2B5EF4-FFF2-40B4-BE49-F238E27FC236}">
              <a16:creationId xmlns:a16="http://schemas.microsoft.com/office/drawing/2014/main" id="{00000000-0008-0000-0200-0000ED000000}"/>
            </a:ext>
          </a:extLst>
        </xdr:cNvPr>
        <xdr:cNvSpPr/>
      </xdr:nvSpPr>
      <xdr:spPr>
        <a:xfrm>
          <a:off x="5038725" y="1638871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98</xdr:row>
      <xdr:rowOff>66674</xdr:rowOff>
    </xdr:from>
    <xdr:to>
      <xdr:col>25</xdr:col>
      <xdr:colOff>0</xdr:colOff>
      <xdr:row>99</xdr:row>
      <xdr:rowOff>114300</xdr:rowOff>
    </xdr:to>
    <xdr:sp macro="" textlink="">
      <xdr:nvSpPr>
        <xdr:cNvPr id="238" name="右大かっこ 237">
          <a:extLst>
            <a:ext uri="{FF2B5EF4-FFF2-40B4-BE49-F238E27FC236}">
              <a16:creationId xmlns:a16="http://schemas.microsoft.com/office/drawing/2014/main" id="{00000000-0008-0000-0200-0000EE000000}"/>
            </a:ext>
          </a:extLst>
        </xdr:cNvPr>
        <xdr:cNvSpPr/>
      </xdr:nvSpPr>
      <xdr:spPr>
        <a:xfrm>
          <a:off x="5629275" y="1638871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38</xdr:row>
      <xdr:rowOff>66675</xdr:rowOff>
    </xdr:from>
    <xdr:to>
      <xdr:col>11</xdr:col>
      <xdr:colOff>55244</xdr:colOff>
      <xdr:row>39</xdr:row>
      <xdr:rowOff>114300</xdr:rowOff>
    </xdr:to>
    <xdr:sp macro="" textlink="">
      <xdr:nvSpPr>
        <xdr:cNvPr id="239" name="左大かっこ 238">
          <a:extLst>
            <a:ext uri="{FF2B5EF4-FFF2-40B4-BE49-F238E27FC236}">
              <a16:creationId xmlns:a16="http://schemas.microsoft.com/office/drawing/2014/main" id="{00000000-0008-0000-0200-0000EF000000}"/>
            </a:ext>
          </a:extLst>
        </xdr:cNvPr>
        <xdr:cNvSpPr/>
      </xdr:nvSpPr>
      <xdr:spPr>
        <a:xfrm>
          <a:off x="2524125" y="614743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38</xdr:row>
      <xdr:rowOff>66674</xdr:rowOff>
    </xdr:from>
    <xdr:to>
      <xdr:col>14</xdr:col>
      <xdr:colOff>9525</xdr:colOff>
      <xdr:row>39</xdr:row>
      <xdr:rowOff>114300</xdr:rowOff>
    </xdr:to>
    <xdr:sp macro="" textlink="">
      <xdr:nvSpPr>
        <xdr:cNvPr id="240" name="右大かっこ 239">
          <a:extLst>
            <a:ext uri="{FF2B5EF4-FFF2-40B4-BE49-F238E27FC236}">
              <a16:creationId xmlns:a16="http://schemas.microsoft.com/office/drawing/2014/main" id="{00000000-0008-0000-0200-0000F0000000}"/>
            </a:ext>
          </a:extLst>
        </xdr:cNvPr>
        <xdr:cNvSpPr/>
      </xdr:nvSpPr>
      <xdr:spPr>
        <a:xfrm>
          <a:off x="3114675" y="614743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42</xdr:row>
      <xdr:rowOff>66675</xdr:rowOff>
    </xdr:from>
    <xdr:to>
      <xdr:col>11</xdr:col>
      <xdr:colOff>55244</xdr:colOff>
      <xdr:row>43</xdr:row>
      <xdr:rowOff>114300</xdr:rowOff>
    </xdr:to>
    <xdr:sp macro="" textlink="">
      <xdr:nvSpPr>
        <xdr:cNvPr id="241" name="左大かっこ 240">
          <a:extLst>
            <a:ext uri="{FF2B5EF4-FFF2-40B4-BE49-F238E27FC236}">
              <a16:creationId xmlns:a16="http://schemas.microsoft.com/office/drawing/2014/main" id="{00000000-0008-0000-0200-0000F1000000}"/>
            </a:ext>
          </a:extLst>
        </xdr:cNvPr>
        <xdr:cNvSpPr/>
      </xdr:nvSpPr>
      <xdr:spPr>
        <a:xfrm>
          <a:off x="2524125" y="678751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42</xdr:row>
      <xdr:rowOff>66674</xdr:rowOff>
    </xdr:from>
    <xdr:to>
      <xdr:col>14</xdr:col>
      <xdr:colOff>0</xdr:colOff>
      <xdr:row>43</xdr:row>
      <xdr:rowOff>114300</xdr:rowOff>
    </xdr:to>
    <xdr:sp macro="" textlink="">
      <xdr:nvSpPr>
        <xdr:cNvPr id="242" name="右大かっこ 241">
          <a:extLst>
            <a:ext uri="{FF2B5EF4-FFF2-40B4-BE49-F238E27FC236}">
              <a16:creationId xmlns:a16="http://schemas.microsoft.com/office/drawing/2014/main" id="{00000000-0008-0000-0200-0000F2000000}"/>
            </a:ext>
          </a:extLst>
        </xdr:cNvPr>
        <xdr:cNvSpPr/>
      </xdr:nvSpPr>
      <xdr:spPr>
        <a:xfrm>
          <a:off x="3114675" y="678751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42</xdr:row>
      <xdr:rowOff>66675</xdr:rowOff>
    </xdr:from>
    <xdr:to>
      <xdr:col>22</xdr:col>
      <xdr:colOff>55244</xdr:colOff>
      <xdr:row>43</xdr:row>
      <xdr:rowOff>114300</xdr:rowOff>
    </xdr:to>
    <xdr:sp macro="" textlink="">
      <xdr:nvSpPr>
        <xdr:cNvPr id="243" name="左大かっこ 242">
          <a:extLst>
            <a:ext uri="{FF2B5EF4-FFF2-40B4-BE49-F238E27FC236}">
              <a16:creationId xmlns:a16="http://schemas.microsoft.com/office/drawing/2014/main" id="{00000000-0008-0000-0200-0000F3000000}"/>
            </a:ext>
          </a:extLst>
        </xdr:cNvPr>
        <xdr:cNvSpPr/>
      </xdr:nvSpPr>
      <xdr:spPr>
        <a:xfrm>
          <a:off x="5038725" y="678751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42</xdr:row>
      <xdr:rowOff>66674</xdr:rowOff>
    </xdr:from>
    <xdr:to>
      <xdr:col>25</xdr:col>
      <xdr:colOff>9525</xdr:colOff>
      <xdr:row>43</xdr:row>
      <xdr:rowOff>114300</xdr:rowOff>
    </xdr:to>
    <xdr:sp macro="" textlink="">
      <xdr:nvSpPr>
        <xdr:cNvPr id="244" name="右大かっこ 243">
          <a:extLst>
            <a:ext uri="{FF2B5EF4-FFF2-40B4-BE49-F238E27FC236}">
              <a16:creationId xmlns:a16="http://schemas.microsoft.com/office/drawing/2014/main" id="{00000000-0008-0000-0200-0000F4000000}"/>
            </a:ext>
          </a:extLst>
        </xdr:cNvPr>
        <xdr:cNvSpPr/>
      </xdr:nvSpPr>
      <xdr:spPr>
        <a:xfrm>
          <a:off x="5629275" y="678751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46</xdr:row>
      <xdr:rowOff>66675</xdr:rowOff>
    </xdr:from>
    <xdr:to>
      <xdr:col>11</xdr:col>
      <xdr:colOff>55244</xdr:colOff>
      <xdr:row>47</xdr:row>
      <xdr:rowOff>114300</xdr:rowOff>
    </xdr:to>
    <xdr:sp macro="" textlink="">
      <xdr:nvSpPr>
        <xdr:cNvPr id="245" name="左大かっこ 244">
          <a:extLst>
            <a:ext uri="{FF2B5EF4-FFF2-40B4-BE49-F238E27FC236}">
              <a16:creationId xmlns:a16="http://schemas.microsoft.com/office/drawing/2014/main" id="{00000000-0008-0000-0200-0000F5000000}"/>
            </a:ext>
          </a:extLst>
        </xdr:cNvPr>
        <xdr:cNvSpPr/>
      </xdr:nvSpPr>
      <xdr:spPr>
        <a:xfrm>
          <a:off x="2524125" y="742759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46</xdr:row>
      <xdr:rowOff>66674</xdr:rowOff>
    </xdr:from>
    <xdr:to>
      <xdr:col>14</xdr:col>
      <xdr:colOff>0</xdr:colOff>
      <xdr:row>47</xdr:row>
      <xdr:rowOff>114300</xdr:rowOff>
    </xdr:to>
    <xdr:sp macro="" textlink="">
      <xdr:nvSpPr>
        <xdr:cNvPr id="246" name="右大かっこ 245">
          <a:extLst>
            <a:ext uri="{FF2B5EF4-FFF2-40B4-BE49-F238E27FC236}">
              <a16:creationId xmlns:a16="http://schemas.microsoft.com/office/drawing/2014/main" id="{00000000-0008-0000-0200-0000F6000000}"/>
            </a:ext>
          </a:extLst>
        </xdr:cNvPr>
        <xdr:cNvSpPr/>
      </xdr:nvSpPr>
      <xdr:spPr>
        <a:xfrm>
          <a:off x="3114675" y="742759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46</xdr:row>
      <xdr:rowOff>66675</xdr:rowOff>
    </xdr:from>
    <xdr:to>
      <xdr:col>22</xdr:col>
      <xdr:colOff>55244</xdr:colOff>
      <xdr:row>47</xdr:row>
      <xdr:rowOff>114300</xdr:rowOff>
    </xdr:to>
    <xdr:sp macro="" textlink="">
      <xdr:nvSpPr>
        <xdr:cNvPr id="247" name="左大かっこ 246">
          <a:extLst>
            <a:ext uri="{FF2B5EF4-FFF2-40B4-BE49-F238E27FC236}">
              <a16:creationId xmlns:a16="http://schemas.microsoft.com/office/drawing/2014/main" id="{00000000-0008-0000-0200-0000F7000000}"/>
            </a:ext>
          </a:extLst>
        </xdr:cNvPr>
        <xdr:cNvSpPr/>
      </xdr:nvSpPr>
      <xdr:spPr>
        <a:xfrm>
          <a:off x="5038725" y="742759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46</xdr:row>
      <xdr:rowOff>66674</xdr:rowOff>
    </xdr:from>
    <xdr:to>
      <xdr:col>25</xdr:col>
      <xdr:colOff>9525</xdr:colOff>
      <xdr:row>47</xdr:row>
      <xdr:rowOff>114300</xdr:rowOff>
    </xdr:to>
    <xdr:sp macro="" textlink="">
      <xdr:nvSpPr>
        <xdr:cNvPr id="248" name="右大かっこ 247">
          <a:extLst>
            <a:ext uri="{FF2B5EF4-FFF2-40B4-BE49-F238E27FC236}">
              <a16:creationId xmlns:a16="http://schemas.microsoft.com/office/drawing/2014/main" id="{00000000-0008-0000-0200-0000F8000000}"/>
            </a:ext>
          </a:extLst>
        </xdr:cNvPr>
        <xdr:cNvSpPr/>
      </xdr:nvSpPr>
      <xdr:spPr>
        <a:xfrm>
          <a:off x="5629275" y="742759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50</xdr:row>
      <xdr:rowOff>66675</xdr:rowOff>
    </xdr:from>
    <xdr:to>
      <xdr:col>11</xdr:col>
      <xdr:colOff>55244</xdr:colOff>
      <xdr:row>51</xdr:row>
      <xdr:rowOff>114300</xdr:rowOff>
    </xdr:to>
    <xdr:sp macro="" textlink="">
      <xdr:nvSpPr>
        <xdr:cNvPr id="249" name="左大かっこ 248">
          <a:extLst>
            <a:ext uri="{FF2B5EF4-FFF2-40B4-BE49-F238E27FC236}">
              <a16:creationId xmlns:a16="http://schemas.microsoft.com/office/drawing/2014/main" id="{00000000-0008-0000-0200-0000F9000000}"/>
            </a:ext>
          </a:extLst>
        </xdr:cNvPr>
        <xdr:cNvSpPr/>
      </xdr:nvSpPr>
      <xdr:spPr>
        <a:xfrm>
          <a:off x="2524125" y="80676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50</xdr:row>
      <xdr:rowOff>66674</xdr:rowOff>
    </xdr:from>
    <xdr:to>
      <xdr:col>14</xdr:col>
      <xdr:colOff>0</xdr:colOff>
      <xdr:row>51</xdr:row>
      <xdr:rowOff>114300</xdr:rowOff>
    </xdr:to>
    <xdr:sp macro="" textlink="">
      <xdr:nvSpPr>
        <xdr:cNvPr id="250" name="右大かっこ 249">
          <a:extLst>
            <a:ext uri="{FF2B5EF4-FFF2-40B4-BE49-F238E27FC236}">
              <a16:creationId xmlns:a16="http://schemas.microsoft.com/office/drawing/2014/main" id="{00000000-0008-0000-0200-0000FA000000}"/>
            </a:ext>
          </a:extLst>
        </xdr:cNvPr>
        <xdr:cNvSpPr/>
      </xdr:nvSpPr>
      <xdr:spPr>
        <a:xfrm>
          <a:off x="3114675" y="806767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50</xdr:row>
      <xdr:rowOff>66675</xdr:rowOff>
    </xdr:from>
    <xdr:to>
      <xdr:col>22</xdr:col>
      <xdr:colOff>55244</xdr:colOff>
      <xdr:row>51</xdr:row>
      <xdr:rowOff>114300</xdr:rowOff>
    </xdr:to>
    <xdr:sp macro="" textlink="">
      <xdr:nvSpPr>
        <xdr:cNvPr id="251" name="左大かっこ 250">
          <a:extLst>
            <a:ext uri="{FF2B5EF4-FFF2-40B4-BE49-F238E27FC236}">
              <a16:creationId xmlns:a16="http://schemas.microsoft.com/office/drawing/2014/main" id="{00000000-0008-0000-0200-0000FB000000}"/>
            </a:ext>
          </a:extLst>
        </xdr:cNvPr>
        <xdr:cNvSpPr/>
      </xdr:nvSpPr>
      <xdr:spPr>
        <a:xfrm>
          <a:off x="5038725" y="806767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50</xdr:row>
      <xdr:rowOff>66674</xdr:rowOff>
    </xdr:from>
    <xdr:to>
      <xdr:col>25</xdr:col>
      <xdr:colOff>9525</xdr:colOff>
      <xdr:row>51</xdr:row>
      <xdr:rowOff>114300</xdr:rowOff>
    </xdr:to>
    <xdr:sp macro="" textlink="">
      <xdr:nvSpPr>
        <xdr:cNvPr id="252" name="右大かっこ 251">
          <a:extLst>
            <a:ext uri="{FF2B5EF4-FFF2-40B4-BE49-F238E27FC236}">
              <a16:creationId xmlns:a16="http://schemas.microsoft.com/office/drawing/2014/main" id="{00000000-0008-0000-0200-0000FC000000}"/>
            </a:ext>
          </a:extLst>
        </xdr:cNvPr>
        <xdr:cNvSpPr/>
      </xdr:nvSpPr>
      <xdr:spPr>
        <a:xfrm>
          <a:off x="5629275" y="806767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54</xdr:row>
      <xdr:rowOff>66675</xdr:rowOff>
    </xdr:from>
    <xdr:to>
      <xdr:col>11</xdr:col>
      <xdr:colOff>55244</xdr:colOff>
      <xdr:row>55</xdr:row>
      <xdr:rowOff>114300</xdr:rowOff>
    </xdr:to>
    <xdr:sp macro="" textlink="">
      <xdr:nvSpPr>
        <xdr:cNvPr id="253" name="左大かっこ 252">
          <a:extLst>
            <a:ext uri="{FF2B5EF4-FFF2-40B4-BE49-F238E27FC236}">
              <a16:creationId xmlns:a16="http://schemas.microsoft.com/office/drawing/2014/main" id="{00000000-0008-0000-0200-0000FD000000}"/>
            </a:ext>
          </a:extLst>
        </xdr:cNvPr>
        <xdr:cNvSpPr/>
      </xdr:nvSpPr>
      <xdr:spPr>
        <a:xfrm>
          <a:off x="2524125" y="87077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142875</xdr:colOff>
      <xdr:row>54</xdr:row>
      <xdr:rowOff>66674</xdr:rowOff>
    </xdr:from>
    <xdr:to>
      <xdr:col>14</xdr:col>
      <xdr:colOff>0</xdr:colOff>
      <xdr:row>55</xdr:row>
      <xdr:rowOff>114300</xdr:rowOff>
    </xdr:to>
    <xdr:sp macro="" textlink="">
      <xdr:nvSpPr>
        <xdr:cNvPr id="254" name="右大かっこ 253">
          <a:extLst>
            <a:ext uri="{FF2B5EF4-FFF2-40B4-BE49-F238E27FC236}">
              <a16:creationId xmlns:a16="http://schemas.microsoft.com/office/drawing/2014/main" id="{00000000-0008-0000-0200-0000FE000000}"/>
            </a:ext>
          </a:extLst>
        </xdr:cNvPr>
        <xdr:cNvSpPr/>
      </xdr:nvSpPr>
      <xdr:spPr>
        <a:xfrm>
          <a:off x="3114675" y="8707754"/>
          <a:ext cx="85725"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xdr:colOff>
      <xdr:row>54</xdr:row>
      <xdr:rowOff>66675</xdr:rowOff>
    </xdr:from>
    <xdr:to>
      <xdr:col>22</xdr:col>
      <xdr:colOff>55244</xdr:colOff>
      <xdr:row>55</xdr:row>
      <xdr:rowOff>114300</xdr:rowOff>
    </xdr:to>
    <xdr:sp macro="" textlink="">
      <xdr:nvSpPr>
        <xdr:cNvPr id="255" name="左大かっこ 254">
          <a:extLst>
            <a:ext uri="{FF2B5EF4-FFF2-40B4-BE49-F238E27FC236}">
              <a16:creationId xmlns:a16="http://schemas.microsoft.com/office/drawing/2014/main" id="{00000000-0008-0000-0200-0000FF000000}"/>
            </a:ext>
          </a:extLst>
        </xdr:cNvPr>
        <xdr:cNvSpPr/>
      </xdr:nvSpPr>
      <xdr:spPr>
        <a:xfrm>
          <a:off x="5038725" y="8707755"/>
          <a:ext cx="45719" cy="207645"/>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142875</xdr:colOff>
      <xdr:row>54</xdr:row>
      <xdr:rowOff>66674</xdr:rowOff>
    </xdr:from>
    <xdr:to>
      <xdr:col>25</xdr:col>
      <xdr:colOff>9525</xdr:colOff>
      <xdr:row>55</xdr:row>
      <xdr:rowOff>114300</xdr:rowOff>
    </xdr:to>
    <xdr:sp macro="" textlink="">
      <xdr:nvSpPr>
        <xdr:cNvPr id="256" name="右大かっこ 255">
          <a:extLst>
            <a:ext uri="{FF2B5EF4-FFF2-40B4-BE49-F238E27FC236}">
              <a16:creationId xmlns:a16="http://schemas.microsoft.com/office/drawing/2014/main" id="{00000000-0008-0000-0200-000000010000}"/>
            </a:ext>
          </a:extLst>
        </xdr:cNvPr>
        <xdr:cNvSpPr/>
      </xdr:nvSpPr>
      <xdr:spPr>
        <a:xfrm>
          <a:off x="5629275" y="8707754"/>
          <a:ext cx="95250" cy="20764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9525</xdr:colOff>
      <xdr:row>133</xdr:row>
      <xdr:rowOff>66675</xdr:rowOff>
    </xdr:from>
    <xdr:to>
      <xdr:col>14</xdr:col>
      <xdr:colOff>55244</xdr:colOff>
      <xdr:row>134</xdr:row>
      <xdr:rowOff>114300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3009900" y="231362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133</xdr:row>
      <xdr:rowOff>66674</xdr:rowOff>
    </xdr:from>
    <xdr:to>
      <xdr:col>17</xdr:col>
      <xdr:colOff>9525</xdr:colOff>
      <xdr:row>134</xdr:row>
      <xdr:rowOff>114300</xdr:rowOff>
    </xdr:to>
    <xdr:sp macro="" textlink="">
      <xdr:nvSpPr>
        <xdr:cNvPr id="3" name="右大かっこ 2">
          <a:extLst>
            <a:ext uri="{FF2B5EF4-FFF2-40B4-BE49-F238E27FC236}">
              <a16:creationId xmlns:a16="http://schemas.microsoft.com/office/drawing/2014/main" id="{00000000-0008-0000-0300-000003000000}"/>
            </a:ext>
          </a:extLst>
        </xdr:cNvPr>
        <xdr:cNvSpPr/>
      </xdr:nvSpPr>
      <xdr:spPr>
        <a:xfrm>
          <a:off x="3543300" y="231362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133</xdr:row>
      <xdr:rowOff>66675</xdr:rowOff>
    </xdr:from>
    <xdr:to>
      <xdr:col>27</xdr:col>
      <xdr:colOff>55244</xdr:colOff>
      <xdr:row>134</xdr:row>
      <xdr:rowOff>114300</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5610225" y="231362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133</xdr:row>
      <xdr:rowOff>66674</xdr:rowOff>
    </xdr:from>
    <xdr:to>
      <xdr:col>30</xdr:col>
      <xdr:colOff>9525</xdr:colOff>
      <xdr:row>134</xdr:row>
      <xdr:rowOff>114300</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a:xfrm>
          <a:off x="6143625" y="231362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137</xdr:row>
      <xdr:rowOff>66675</xdr:rowOff>
    </xdr:from>
    <xdr:to>
      <xdr:col>14</xdr:col>
      <xdr:colOff>55244</xdr:colOff>
      <xdr:row>138</xdr:row>
      <xdr:rowOff>114300</xdr:rowOff>
    </xdr:to>
    <xdr:sp macro="" textlink="">
      <xdr:nvSpPr>
        <xdr:cNvPr id="6" name="左大かっこ 5">
          <a:extLst>
            <a:ext uri="{FF2B5EF4-FFF2-40B4-BE49-F238E27FC236}">
              <a16:creationId xmlns:a16="http://schemas.microsoft.com/office/drawing/2014/main" id="{00000000-0008-0000-0300-000006000000}"/>
            </a:ext>
          </a:extLst>
        </xdr:cNvPr>
        <xdr:cNvSpPr/>
      </xdr:nvSpPr>
      <xdr:spPr>
        <a:xfrm>
          <a:off x="3009900" y="237839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137</xdr:row>
      <xdr:rowOff>66674</xdr:rowOff>
    </xdr:from>
    <xdr:to>
      <xdr:col>17</xdr:col>
      <xdr:colOff>9525</xdr:colOff>
      <xdr:row>138</xdr:row>
      <xdr:rowOff>114300</xdr:rowOff>
    </xdr:to>
    <xdr:sp macro="" textlink="">
      <xdr:nvSpPr>
        <xdr:cNvPr id="7" name="右大かっこ 6">
          <a:extLst>
            <a:ext uri="{FF2B5EF4-FFF2-40B4-BE49-F238E27FC236}">
              <a16:creationId xmlns:a16="http://schemas.microsoft.com/office/drawing/2014/main" id="{00000000-0008-0000-0300-000007000000}"/>
            </a:ext>
          </a:extLst>
        </xdr:cNvPr>
        <xdr:cNvSpPr/>
      </xdr:nvSpPr>
      <xdr:spPr>
        <a:xfrm>
          <a:off x="3543300" y="237839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137</xdr:row>
      <xdr:rowOff>66675</xdr:rowOff>
    </xdr:from>
    <xdr:to>
      <xdr:col>27</xdr:col>
      <xdr:colOff>55244</xdr:colOff>
      <xdr:row>138</xdr:row>
      <xdr:rowOff>114300</xdr:rowOff>
    </xdr:to>
    <xdr:sp macro="" textlink="">
      <xdr:nvSpPr>
        <xdr:cNvPr id="8" name="左大かっこ 7">
          <a:extLst>
            <a:ext uri="{FF2B5EF4-FFF2-40B4-BE49-F238E27FC236}">
              <a16:creationId xmlns:a16="http://schemas.microsoft.com/office/drawing/2014/main" id="{00000000-0008-0000-0300-000008000000}"/>
            </a:ext>
          </a:extLst>
        </xdr:cNvPr>
        <xdr:cNvSpPr/>
      </xdr:nvSpPr>
      <xdr:spPr>
        <a:xfrm>
          <a:off x="5610225" y="237839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137</xdr:row>
      <xdr:rowOff>66674</xdr:rowOff>
    </xdr:from>
    <xdr:to>
      <xdr:col>30</xdr:col>
      <xdr:colOff>9525</xdr:colOff>
      <xdr:row>138</xdr:row>
      <xdr:rowOff>114300</xdr:rowOff>
    </xdr:to>
    <xdr:sp macro="" textlink="">
      <xdr:nvSpPr>
        <xdr:cNvPr id="9" name="右大かっこ 8">
          <a:extLst>
            <a:ext uri="{FF2B5EF4-FFF2-40B4-BE49-F238E27FC236}">
              <a16:creationId xmlns:a16="http://schemas.microsoft.com/office/drawing/2014/main" id="{00000000-0008-0000-0300-000009000000}"/>
            </a:ext>
          </a:extLst>
        </xdr:cNvPr>
        <xdr:cNvSpPr/>
      </xdr:nvSpPr>
      <xdr:spPr>
        <a:xfrm>
          <a:off x="6143625" y="237839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141</xdr:row>
      <xdr:rowOff>66675</xdr:rowOff>
    </xdr:from>
    <xdr:to>
      <xdr:col>14</xdr:col>
      <xdr:colOff>55244</xdr:colOff>
      <xdr:row>142</xdr:row>
      <xdr:rowOff>114300</xdr:rowOff>
    </xdr:to>
    <xdr:sp macro="" textlink="">
      <xdr:nvSpPr>
        <xdr:cNvPr id="10" name="左大かっこ 9">
          <a:extLst>
            <a:ext uri="{FF2B5EF4-FFF2-40B4-BE49-F238E27FC236}">
              <a16:creationId xmlns:a16="http://schemas.microsoft.com/office/drawing/2014/main" id="{00000000-0008-0000-0300-00000A000000}"/>
            </a:ext>
          </a:extLst>
        </xdr:cNvPr>
        <xdr:cNvSpPr/>
      </xdr:nvSpPr>
      <xdr:spPr>
        <a:xfrm>
          <a:off x="3009900" y="244316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141</xdr:row>
      <xdr:rowOff>66674</xdr:rowOff>
    </xdr:from>
    <xdr:to>
      <xdr:col>17</xdr:col>
      <xdr:colOff>9525</xdr:colOff>
      <xdr:row>142</xdr:row>
      <xdr:rowOff>114300</xdr:rowOff>
    </xdr:to>
    <xdr:sp macro="" textlink="">
      <xdr:nvSpPr>
        <xdr:cNvPr id="11" name="右大かっこ 10">
          <a:extLst>
            <a:ext uri="{FF2B5EF4-FFF2-40B4-BE49-F238E27FC236}">
              <a16:creationId xmlns:a16="http://schemas.microsoft.com/office/drawing/2014/main" id="{00000000-0008-0000-0300-00000B000000}"/>
            </a:ext>
          </a:extLst>
        </xdr:cNvPr>
        <xdr:cNvSpPr/>
      </xdr:nvSpPr>
      <xdr:spPr>
        <a:xfrm>
          <a:off x="3543300" y="244316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141</xdr:row>
      <xdr:rowOff>66675</xdr:rowOff>
    </xdr:from>
    <xdr:to>
      <xdr:col>27</xdr:col>
      <xdr:colOff>55244</xdr:colOff>
      <xdr:row>142</xdr:row>
      <xdr:rowOff>114300</xdr:rowOff>
    </xdr:to>
    <xdr:sp macro="" textlink="">
      <xdr:nvSpPr>
        <xdr:cNvPr id="12" name="左大かっこ 11">
          <a:extLst>
            <a:ext uri="{FF2B5EF4-FFF2-40B4-BE49-F238E27FC236}">
              <a16:creationId xmlns:a16="http://schemas.microsoft.com/office/drawing/2014/main" id="{00000000-0008-0000-0300-00000C000000}"/>
            </a:ext>
          </a:extLst>
        </xdr:cNvPr>
        <xdr:cNvSpPr/>
      </xdr:nvSpPr>
      <xdr:spPr>
        <a:xfrm>
          <a:off x="5610225" y="244316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141</xdr:row>
      <xdr:rowOff>66674</xdr:rowOff>
    </xdr:from>
    <xdr:to>
      <xdr:col>30</xdr:col>
      <xdr:colOff>9525</xdr:colOff>
      <xdr:row>142</xdr:row>
      <xdr:rowOff>114300</xdr:rowOff>
    </xdr:to>
    <xdr:sp macro="" textlink="">
      <xdr:nvSpPr>
        <xdr:cNvPr id="13" name="右大かっこ 12">
          <a:extLst>
            <a:ext uri="{FF2B5EF4-FFF2-40B4-BE49-F238E27FC236}">
              <a16:creationId xmlns:a16="http://schemas.microsoft.com/office/drawing/2014/main" id="{00000000-0008-0000-0300-00000D000000}"/>
            </a:ext>
          </a:extLst>
        </xdr:cNvPr>
        <xdr:cNvSpPr/>
      </xdr:nvSpPr>
      <xdr:spPr>
        <a:xfrm>
          <a:off x="6143625" y="244316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145</xdr:row>
      <xdr:rowOff>66675</xdr:rowOff>
    </xdr:from>
    <xdr:to>
      <xdr:col>14</xdr:col>
      <xdr:colOff>55244</xdr:colOff>
      <xdr:row>146</xdr:row>
      <xdr:rowOff>114300</xdr:rowOff>
    </xdr:to>
    <xdr:sp macro="" textlink="">
      <xdr:nvSpPr>
        <xdr:cNvPr id="14" name="左大かっこ 13">
          <a:extLst>
            <a:ext uri="{FF2B5EF4-FFF2-40B4-BE49-F238E27FC236}">
              <a16:creationId xmlns:a16="http://schemas.microsoft.com/office/drawing/2014/main" id="{00000000-0008-0000-0300-00000E000000}"/>
            </a:ext>
          </a:extLst>
        </xdr:cNvPr>
        <xdr:cNvSpPr/>
      </xdr:nvSpPr>
      <xdr:spPr>
        <a:xfrm>
          <a:off x="3009900" y="250793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145</xdr:row>
      <xdr:rowOff>66674</xdr:rowOff>
    </xdr:from>
    <xdr:to>
      <xdr:col>17</xdr:col>
      <xdr:colOff>9525</xdr:colOff>
      <xdr:row>146</xdr:row>
      <xdr:rowOff>114300</xdr:rowOff>
    </xdr:to>
    <xdr:sp macro="" textlink="">
      <xdr:nvSpPr>
        <xdr:cNvPr id="15" name="右大かっこ 14">
          <a:extLst>
            <a:ext uri="{FF2B5EF4-FFF2-40B4-BE49-F238E27FC236}">
              <a16:creationId xmlns:a16="http://schemas.microsoft.com/office/drawing/2014/main" id="{00000000-0008-0000-0300-00000F000000}"/>
            </a:ext>
          </a:extLst>
        </xdr:cNvPr>
        <xdr:cNvSpPr/>
      </xdr:nvSpPr>
      <xdr:spPr>
        <a:xfrm>
          <a:off x="3543300" y="250793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145</xdr:row>
      <xdr:rowOff>66675</xdr:rowOff>
    </xdr:from>
    <xdr:to>
      <xdr:col>27</xdr:col>
      <xdr:colOff>55244</xdr:colOff>
      <xdr:row>146</xdr:row>
      <xdr:rowOff>114300</xdr:rowOff>
    </xdr:to>
    <xdr:sp macro="" textlink="">
      <xdr:nvSpPr>
        <xdr:cNvPr id="16" name="左大かっこ 15">
          <a:extLst>
            <a:ext uri="{FF2B5EF4-FFF2-40B4-BE49-F238E27FC236}">
              <a16:creationId xmlns:a16="http://schemas.microsoft.com/office/drawing/2014/main" id="{00000000-0008-0000-0300-000010000000}"/>
            </a:ext>
          </a:extLst>
        </xdr:cNvPr>
        <xdr:cNvSpPr/>
      </xdr:nvSpPr>
      <xdr:spPr>
        <a:xfrm>
          <a:off x="5610225" y="250793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145</xdr:row>
      <xdr:rowOff>66674</xdr:rowOff>
    </xdr:from>
    <xdr:to>
      <xdr:col>30</xdr:col>
      <xdr:colOff>9525</xdr:colOff>
      <xdr:row>146</xdr:row>
      <xdr:rowOff>114300</xdr:rowOff>
    </xdr:to>
    <xdr:sp macro="" textlink="">
      <xdr:nvSpPr>
        <xdr:cNvPr id="17" name="右大かっこ 16">
          <a:extLst>
            <a:ext uri="{FF2B5EF4-FFF2-40B4-BE49-F238E27FC236}">
              <a16:creationId xmlns:a16="http://schemas.microsoft.com/office/drawing/2014/main" id="{00000000-0008-0000-0300-000011000000}"/>
            </a:ext>
          </a:extLst>
        </xdr:cNvPr>
        <xdr:cNvSpPr/>
      </xdr:nvSpPr>
      <xdr:spPr>
        <a:xfrm>
          <a:off x="6143625" y="250793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153</xdr:row>
      <xdr:rowOff>66675</xdr:rowOff>
    </xdr:from>
    <xdr:to>
      <xdr:col>14</xdr:col>
      <xdr:colOff>55244</xdr:colOff>
      <xdr:row>154</xdr:row>
      <xdr:rowOff>114300</xdr:rowOff>
    </xdr:to>
    <xdr:sp macro="" textlink="">
      <xdr:nvSpPr>
        <xdr:cNvPr id="18" name="左大かっこ 17">
          <a:extLst>
            <a:ext uri="{FF2B5EF4-FFF2-40B4-BE49-F238E27FC236}">
              <a16:creationId xmlns:a16="http://schemas.microsoft.com/office/drawing/2014/main" id="{00000000-0008-0000-0300-000012000000}"/>
            </a:ext>
          </a:extLst>
        </xdr:cNvPr>
        <xdr:cNvSpPr/>
      </xdr:nvSpPr>
      <xdr:spPr>
        <a:xfrm>
          <a:off x="3009900" y="257270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153</xdr:row>
      <xdr:rowOff>66674</xdr:rowOff>
    </xdr:from>
    <xdr:to>
      <xdr:col>17</xdr:col>
      <xdr:colOff>9525</xdr:colOff>
      <xdr:row>154</xdr:row>
      <xdr:rowOff>114300</xdr:rowOff>
    </xdr:to>
    <xdr:sp macro="" textlink="">
      <xdr:nvSpPr>
        <xdr:cNvPr id="19" name="右大かっこ 18">
          <a:extLst>
            <a:ext uri="{FF2B5EF4-FFF2-40B4-BE49-F238E27FC236}">
              <a16:creationId xmlns:a16="http://schemas.microsoft.com/office/drawing/2014/main" id="{00000000-0008-0000-0300-000013000000}"/>
            </a:ext>
          </a:extLst>
        </xdr:cNvPr>
        <xdr:cNvSpPr/>
      </xdr:nvSpPr>
      <xdr:spPr>
        <a:xfrm>
          <a:off x="3543300" y="257270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153</xdr:row>
      <xdr:rowOff>66675</xdr:rowOff>
    </xdr:from>
    <xdr:to>
      <xdr:col>27</xdr:col>
      <xdr:colOff>55244</xdr:colOff>
      <xdr:row>154</xdr:row>
      <xdr:rowOff>114300</xdr:rowOff>
    </xdr:to>
    <xdr:sp macro="" textlink="">
      <xdr:nvSpPr>
        <xdr:cNvPr id="20" name="左大かっこ 19">
          <a:extLst>
            <a:ext uri="{FF2B5EF4-FFF2-40B4-BE49-F238E27FC236}">
              <a16:creationId xmlns:a16="http://schemas.microsoft.com/office/drawing/2014/main" id="{00000000-0008-0000-0300-000014000000}"/>
            </a:ext>
          </a:extLst>
        </xdr:cNvPr>
        <xdr:cNvSpPr/>
      </xdr:nvSpPr>
      <xdr:spPr>
        <a:xfrm>
          <a:off x="5610225" y="257270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153</xdr:row>
      <xdr:rowOff>66674</xdr:rowOff>
    </xdr:from>
    <xdr:to>
      <xdr:col>30</xdr:col>
      <xdr:colOff>9525</xdr:colOff>
      <xdr:row>154</xdr:row>
      <xdr:rowOff>114300</xdr:rowOff>
    </xdr:to>
    <xdr:sp macro="" textlink="">
      <xdr:nvSpPr>
        <xdr:cNvPr id="21" name="右大かっこ 20">
          <a:extLst>
            <a:ext uri="{FF2B5EF4-FFF2-40B4-BE49-F238E27FC236}">
              <a16:creationId xmlns:a16="http://schemas.microsoft.com/office/drawing/2014/main" id="{00000000-0008-0000-0300-000015000000}"/>
            </a:ext>
          </a:extLst>
        </xdr:cNvPr>
        <xdr:cNvSpPr/>
      </xdr:nvSpPr>
      <xdr:spPr>
        <a:xfrm>
          <a:off x="6143625" y="257270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157</xdr:row>
      <xdr:rowOff>66675</xdr:rowOff>
    </xdr:from>
    <xdr:to>
      <xdr:col>14</xdr:col>
      <xdr:colOff>55244</xdr:colOff>
      <xdr:row>158</xdr:row>
      <xdr:rowOff>114300</xdr:rowOff>
    </xdr:to>
    <xdr:sp macro="" textlink="">
      <xdr:nvSpPr>
        <xdr:cNvPr id="22" name="左大かっこ 21">
          <a:extLst>
            <a:ext uri="{FF2B5EF4-FFF2-40B4-BE49-F238E27FC236}">
              <a16:creationId xmlns:a16="http://schemas.microsoft.com/office/drawing/2014/main" id="{00000000-0008-0000-0300-000016000000}"/>
            </a:ext>
          </a:extLst>
        </xdr:cNvPr>
        <xdr:cNvSpPr/>
      </xdr:nvSpPr>
      <xdr:spPr>
        <a:xfrm>
          <a:off x="3009900" y="263747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157</xdr:row>
      <xdr:rowOff>66674</xdr:rowOff>
    </xdr:from>
    <xdr:to>
      <xdr:col>17</xdr:col>
      <xdr:colOff>9525</xdr:colOff>
      <xdr:row>158</xdr:row>
      <xdr:rowOff>114300</xdr:rowOff>
    </xdr:to>
    <xdr:sp macro="" textlink="">
      <xdr:nvSpPr>
        <xdr:cNvPr id="23" name="右大かっこ 22">
          <a:extLst>
            <a:ext uri="{FF2B5EF4-FFF2-40B4-BE49-F238E27FC236}">
              <a16:creationId xmlns:a16="http://schemas.microsoft.com/office/drawing/2014/main" id="{00000000-0008-0000-0300-000017000000}"/>
            </a:ext>
          </a:extLst>
        </xdr:cNvPr>
        <xdr:cNvSpPr/>
      </xdr:nvSpPr>
      <xdr:spPr>
        <a:xfrm>
          <a:off x="3543300" y="263747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157</xdr:row>
      <xdr:rowOff>66675</xdr:rowOff>
    </xdr:from>
    <xdr:to>
      <xdr:col>27</xdr:col>
      <xdr:colOff>55244</xdr:colOff>
      <xdr:row>158</xdr:row>
      <xdr:rowOff>114300</xdr:rowOff>
    </xdr:to>
    <xdr:sp macro="" textlink="">
      <xdr:nvSpPr>
        <xdr:cNvPr id="24" name="左大かっこ 23">
          <a:extLst>
            <a:ext uri="{FF2B5EF4-FFF2-40B4-BE49-F238E27FC236}">
              <a16:creationId xmlns:a16="http://schemas.microsoft.com/office/drawing/2014/main" id="{00000000-0008-0000-0300-000018000000}"/>
            </a:ext>
          </a:extLst>
        </xdr:cNvPr>
        <xdr:cNvSpPr/>
      </xdr:nvSpPr>
      <xdr:spPr>
        <a:xfrm>
          <a:off x="5610225" y="263747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157</xdr:row>
      <xdr:rowOff>66674</xdr:rowOff>
    </xdr:from>
    <xdr:to>
      <xdr:col>30</xdr:col>
      <xdr:colOff>9525</xdr:colOff>
      <xdr:row>158</xdr:row>
      <xdr:rowOff>114300</xdr:rowOff>
    </xdr:to>
    <xdr:sp macro="" textlink="">
      <xdr:nvSpPr>
        <xdr:cNvPr id="25" name="右大かっこ 24">
          <a:extLst>
            <a:ext uri="{FF2B5EF4-FFF2-40B4-BE49-F238E27FC236}">
              <a16:creationId xmlns:a16="http://schemas.microsoft.com/office/drawing/2014/main" id="{00000000-0008-0000-0300-000019000000}"/>
            </a:ext>
          </a:extLst>
        </xdr:cNvPr>
        <xdr:cNvSpPr/>
      </xdr:nvSpPr>
      <xdr:spPr>
        <a:xfrm>
          <a:off x="6143625" y="263747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161</xdr:row>
      <xdr:rowOff>66675</xdr:rowOff>
    </xdr:from>
    <xdr:to>
      <xdr:col>14</xdr:col>
      <xdr:colOff>55244</xdr:colOff>
      <xdr:row>162</xdr:row>
      <xdr:rowOff>114300</xdr:rowOff>
    </xdr:to>
    <xdr:sp macro="" textlink="">
      <xdr:nvSpPr>
        <xdr:cNvPr id="26" name="左大かっこ 25">
          <a:extLst>
            <a:ext uri="{FF2B5EF4-FFF2-40B4-BE49-F238E27FC236}">
              <a16:creationId xmlns:a16="http://schemas.microsoft.com/office/drawing/2014/main" id="{00000000-0008-0000-0300-00001A000000}"/>
            </a:ext>
          </a:extLst>
        </xdr:cNvPr>
        <xdr:cNvSpPr/>
      </xdr:nvSpPr>
      <xdr:spPr>
        <a:xfrm>
          <a:off x="3009900" y="270224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161</xdr:row>
      <xdr:rowOff>66674</xdr:rowOff>
    </xdr:from>
    <xdr:to>
      <xdr:col>17</xdr:col>
      <xdr:colOff>9525</xdr:colOff>
      <xdr:row>162</xdr:row>
      <xdr:rowOff>114300</xdr:rowOff>
    </xdr:to>
    <xdr:sp macro="" textlink="">
      <xdr:nvSpPr>
        <xdr:cNvPr id="27" name="右大かっこ 26">
          <a:extLst>
            <a:ext uri="{FF2B5EF4-FFF2-40B4-BE49-F238E27FC236}">
              <a16:creationId xmlns:a16="http://schemas.microsoft.com/office/drawing/2014/main" id="{00000000-0008-0000-0300-00001B000000}"/>
            </a:ext>
          </a:extLst>
        </xdr:cNvPr>
        <xdr:cNvSpPr/>
      </xdr:nvSpPr>
      <xdr:spPr>
        <a:xfrm>
          <a:off x="3543300" y="270224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161</xdr:row>
      <xdr:rowOff>66675</xdr:rowOff>
    </xdr:from>
    <xdr:to>
      <xdr:col>27</xdr:col>
      <xdr:colOff>55244</xdr:colOff>
      <xdr:row>162</xdr:row>
      <xdr:rowOff>114300</xdr:rowOff>
    </xdr:to>
    <xdr:sp macro="" textlink="">
      <xdr:nvSpPr>
        <xdr:cNvPr id="28" name="左大かっこ 27">
          <a:extLst>
            <a:ext uri="{FF2B5EF4-FFF2-40B4-BE49-F238E27FC236}">
              <a16:creationId xmlns:a16="http://schemas.microsoft.com/office/drawing/2014/main" id="{00000000-0008-0000-0300-00001C000000}"/>
            </a:ext>
          </a:extLst>
        </xdr:cNvPr>
        <xdr:cNvSpPr/>
      </xdr:nvSpPr>
      <xdr:spPr>
        <a:xfrm>
          <a:off x="5610225" y="270224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161</xdr:row>
      <xdr:rowOff>66674</xdr:rowOff>
    </xdr:from>
    <xdr:to>
      <xdr:col>30</xdr:col>
      <xdr:colOff>9525</xdr:colOff>
      <xdr:row>162</xdr:row>
      <xdr:rowOff>114300</xdr:rowOff>
    </xdr:to>
    <xdr:sp macro="" textlink="">
      <xdr:nvSpPr>
        <xdr:cNvPr id="29" name="右大かっこ 28">
          <a:extLst>
            <a:ext uri="{FF2B5EF4-FFF2-40B4-BE49-F238E27FC236}">
              <a16:creationId xmlns:a16="http://schemas.microsoft.com/office/drawing/2014/main" id="{00000000-0008-0000-0300-00001D000000}"/>
            </a:ext>
          </a:extLst>
        </xdr:cNvPr>
        <xdr:cNvSpPr/>
      </xdr:nvSpPr>
      <xdr:spPr>
        <a:xfrm>
          <a:off x="6143625" y="270224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165</xdr:row>
      <xdr:rowOff>66675</xdr:rowOff>
    </xdr:from>
    <xdr:to>
      <xdr:col>14</xdr:col>
      <xdr:colOff>55244</xdr:colOff>
      <xdr:row>166</xdr:row>
      <xdr:rowOff>114300</xdr:rowOff>
    </xdr:to>
    <xdr:sp macro="" textlink="">
      <xdr:nvSpPr>
        <xdr:cNvPr id="30" name="左大かっこ 29">
          <a:extLst>
            <a:ext uri="{FF2B5EF4-FFF2-40B4-BE49-F238E27FC236}">
              <a16:creationId xmlns:a16="http://schemas.microsoft.com/office/drawing/2014/main" id="{00000000-0008-0000-0300-00001E000000}"/>
            </a:ext>
          </a:extLst>
        </xdr:cNvPr>
        <xdr:cNvSpPr/>
      </xdr:nvSpPr>
      <xdr:spPr>
        <a:xfrm>
          <a:off x="3009900" y="276701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165</xdr:row>
      <xdr:rowOff>66674</xdr:rowOff>
    </xdr:from>
    <xdr:to>
      <xdr:col>17</xdr:col>
      <xdr:colOff>9525</xdr:colOff>
      <xdr:row>166</xdr:row>
      <xdr:rowOff>114300</xdr:rowOff>
    </xdr:to>
    <xdr:sp macro="" textlink="">
      <xdr:nvSpPr>
        <xdr:cNvPr id="31" name="右大かっこ 30">
          <a:extLst>
            <a:ext uri="{FF2B5EF4-FFF2-40B4-BE49-F238E27FC236}">
              <a16:creationId xmlns:a16="http://schemas.microsoft.com/office/drawing/2014/main" id="{00000000-0008-0000-0300-00001F000000}"/>
            </a:ext>
          </a:extLst>
        </xdr:cNvPr>
        <xdr:cNvSpPr/>
      </xdr:nvSpPr>
      <xdr:spPr>
        <a:xfrm>
          <a:off x="3543300" y="276701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165</xdr:row>
      <xdr:rowOff>66675</xdr:rowOff>
    </xdr:from>
    <xdr:to>
      <xdr:col>27</xdr:col>
      <xdr:colOff>55244</xdr:colOff>
      <xdr:row>166</xdr:row>
      <xdr:rowOff>114300</xdr:rowOff>
    </xdr:to>
    <xdr:sp macro="" textlink="">
      <xdr:nvSpPr>
        <xdr:cNvPr id="32" name="左大かっこ 31">
          <a:extLst>
            <a:ext uri="{FF2B5EF4-FFF2-40B4-BE49-F238E27FC236}">
              <a16:creationId xmlns:a16="http://schemas.microsoft.com/office/drawing/2014/main" id="{00000000-0008-0000-0300-000020000000}"/>
            </a:ext>
          </a:extLst>
        </xdr:cNvPr>
        <xdr:cNvSpPr/>
      </xdr:nvSpPr>
      <xdr:spPr>
        <a:xfrm>
          <a:off x="5610225" y="276701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165</xdr:row>
      <xdr:rowOff>66674</xdr:rowOff>
    </xdr:from>
    <xdr:to>
      <xdr:col>30</xdr:col>
      <xdr:colOff>9525</xdr:colOff>
      <xdr:row>166</xdr:row>
      <xdr:rowOff>114300</xdr:rowOff>
    </xdr:to>
    <xdr:sp macro="" textlink="">
      <xdr:nvSpPr>
        <xdr:cNvPr id="33" name="右大かっこ 32">
          <a:extLst>
            <a:ext uri="{FF2B5EF4-FFF2-40B4-BE49-F238E27FC236}">
              <a16:creationId xmlns:a16="http://schemas.microsoft.com/office/drawing/2014/main" id="{00000000-0008-0000-0300-000021000000}"/>
            </a:ext>
          </a:extLst>
        </xdr:cNvPr>
        <xdr:cNvSpPr/>
      </xdr:nvSpPr>
      <xdr:spPr>
        <a:xfrm>
          <a:off x="6143625" y="276701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169</xdr:row>
      <xdr:rowOff>66675</xdr:rowOff>
    </xdr:from>
    <xdr:to>
      <xdr:col>14</xdr:col>
      <xdr:colOff>55244</xdr:colOff>
      <xdr:row>170</xdr:row>
      <xdr:rowOff>114300</xdr:rowOff>
    </xdr:to>
    <xdr:sp macro="" textlink="">
      <xdr:nvSpPr>
        <xdr:cNvPr id="38" name="左大かっこ 37">
          <a:extLst>
            <a:ext uri="{FF2B5EF4-FFF2-40B4-BE49-F238E27FC236}">
              <a16:creationId xmlns:a16="http://schemas.microsoft.com/office/drawing/2014/main" id="{00000000-0008-0000-0300-000026000000}"/>
            </a:ext>
          </a:extLst>
        </xdr:cNvPr>
        <xdr:cNvSpPr/>
      </xdr:nvSpPr>
      <xdr:spPr>
        <a:xfrm>
          <a:off x="3009900" y="289655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169</xdr:row>
      <xdr:rowOff>66674</xdr:rowOff>
    </xdr:from>
    <xdr:to>
      <xdr:col>17</xdr:col>
      <xdr:colOff>9525</xdr:colOff>
      <xdr:row>170</xdr:row>
      <xdr:rowOff>114300</xdr:rowOff>
    </xdr:to>
    <xdr:sp macro="" textlink="">
      <xdr:nvSpPr>
        <xdr:cNvPr id="39" name="右大かっこ 38">
          <a:extLst>
            <a:ext uri="{FF2B5EF4-FFF2-40B4-BE49-F238E27FC236}">
              <a16:creationId xmlns:a16="http://schemas.microsoft.com/office/drawing/2014/main" id="{00000000-0008-0000-0300-000027000000}"/>
            </a:ext>
          </a:extLst>
        </xdr:cNvPr>
        <xdr:cNvSpPr/>
      </xdr:nvSpPr>
      <xdr:spPr>
        <a:xfrm>
          <a:off x="3543300" y="289655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169</xdr:row>
      <xdr:rowOff>66675</xdr:rowOff>
    </xdr:from>
    <xdr:to>
      <xdr:col>27</xdr:col>
      <xdr:colOff>55244</xdr:colOff>
      <xdr:row>170</xdr:row>
      <xdr:rowOff>114300</xdr:rowOff>
    </xdr:to>
    <xdr:sp macro="" textlink="">
      <xdr:nvSpPr>
        <xdr:cNvPr id="40" name="左大かっこ 39">
          <a:extLst>
            <a:ext uri="{FF2B5EF4-FFF2-40B4-BE49-F238E27FC236}">
              <a16:creationId xmlns:a16="http://schemas.microsoft.com/office/drawing/2014/main" id="{00000000-0008-0000-0300-000028000000}"/>
            </a:ext>
          </a:extLst>
        </xdr:cNvPr>
        <xdr:cNvSpPr/>
      </xdr:nvSpPr>
      <xdr:spPr>
        <a:xfrm>
          <a:off x="5610225" y="289655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169</xdr:row>
      <xdr:rowOff>66674</xdr:rowOff>
    </xdr:from>
    <xdr:to>
      <xdr:col>30</xdr:col>
      <xdr:colOff>9525</xdr:colOff>
      <xdr:row>170</xdr:row>
      <xdr:rowOff>114300</xdr:rowOff>
    </xdr:to>
    <xdr:sp macro="" textlink="">
      <xdr:nvSpPr>
        <xdr:cNvPr id="41" name="右大かっこ 40">
          <a:extLst>
            <a:ext uri="{FF2B5EF4-FFF2-40B4-BE49-F238E27FC236}">
              <a16:creationId xmlns:a16="http://schemas.microsoft.com/office/drawing/2014/main" id="{00000000-0008-0000-0300-000029000000}"/>
            </a:ext>
          </a:extLst>
        </xdr:cNvPr>
        <xdr:cNvSpPr/>
      </xdr:nvSpPr>
      <xdr:spPr>
        <a:xfrm>
          <a:off x="6143625" y="289655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173</xdr:row>
      <xdr:rowOff>66675</xdr:rowOff>
    </xdr:from>
    <xdr:to>
      <xdr:col>14</xdr:col>
      <xdr:colOff>55244</xdr:colOff>
      <xdr:row>174</xdr:row>
      <xdr:rowOff>114300</xdr:rowOff>
    </xdr:to>
    <xdr:sp macro="" textlink="">
      <xdr:nvSpPr>
        <xdr:cNvPr id="42" name="左大かっこ 41">
          <a:extLst>
            <a:ext uri="{FF2B5EF4-FFF2-40B4-BE49-F238E27FC236}">
              <a16:creationId xmlns:a16="http://schemas.microsoft.com/office/drawing/2014/main" id="{00000000-0008-0000-0300-00002A000000}"/>
            </a:ext>
          </a:extLst>
        </xdr:cNvPr>
        <xdr:cNvSpPr/>
      </xdr:nvSpPr>
      <xdr:spPr>
        <a:xfrm>
          <a:off x="3009900" y="296132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173</xdr:row>
      <xdr:rowOff>66674</xdr:rowOff>
    </xdr:from>
    <xdr:to>
      <xdr:col>17</xdr:col>
      <xdr:colOff>9525</xdr:colOff>
      <xdr:row>174</xdr:row>
      <xdr:rowOff>114300</xdr:rowOff>
    </xdr:to>
    <xdr:sp macro="" textlink="">
      <xdr:nvSpPr>
        <xdr:cNvPr id="43" name="右大かっこ 42">
          <a:extLst>
            <a:ext uri="{FF2B5EF4-FFF2-40B4-BE49-F238E27FC236}">
              <a16:creationId xmlns:a16="http://schemas.microsoft.com/office/drawing/2014/main" id="{00000000-0008-0000-0300-00002B000000}"/>
            </a:ext>
          </a:extLst>
        </xdr:cNvPr>
        <xdr:cNvSpPr/>
      </xdr:nvSpPr>
      <xdr:spPr>
        <a:xfrm>
          <a:off x="3543300" y="296132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173</xdr:row>
      <xdr:rowOff>66675</xdr:rowOff>
    </xdr:from>
    <xdr:to>
      <xdr:col>27</xdr:col>
      <xdr:colOff>55244</xdr:colOff>
      <xdr:row>174</xdr:row>
      <xdr:rowOff>114300</xdr:rowOff>
    </xdr:to>
    <xdr:sp macro="" textlink="">
      <xdr:nvSpPr>
        <xdr:cNvPr id="44" name="左大かっこ 43">
          <a:extLst>
            <a:ext uri="{FF2B5EF4-FFF2-40B4-BE49-F238E27FC236}">
              <a16:creationId xmlns:a16="http://schemas.microsoft.com/office/drawing/2014/main" id="{00000000-0008-0000-0300-00002C000000}"/>
            </a:ext>
          </a:extLst>
        </xdr:cNvPr>
        <xdr:cNvSpPr/>
      </xdr:nvSpPr>
      <xdr:spPr>
        <a:xfrm>
          <a:off x="5610225" y="296132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173</xdr:row>
      <xdr:rowOff>66674</xdr:rowOff>
    </xdr:from>
    <xdr:to>
      <xdr:col>30</xdr:col>
      <xdr:colOff>9525</xdr:colOff>
      <xdr:row>174</xdr:row>
      <xdr:rowOff>114300</xdr:rowOff>
    </xdr:to>
    <xdr:sp macro="" textlink="">
      <xdr:nvSpPr>
        <xdr:cNvPr id="45" name="右大かっこ 44">
          <a:extLst>
            <a:ext uri="{FF2B5EF4-FFF2-40B4-BE49-F238E27FC236}">
              <a16:creationId xmlns:a16="http://schemas.microsoft.com/office/drawing/2014/main" id="{00000000-0008-0000-0300-00002D000000}"/>
            </a:ext>
          </a:extLst>
        </xdr:cNvPr>
        <xdr:cNvSpPr/>
      </xdr:nvSpPr>
      <xdr:spPr>
        <a:xfrm>
          <a:off x="6143625" y="296132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177</xdr:row>
      <xdr:rowOff>66675</xdr:rowOff>
    </xdr:from>
    <xdr:to>
      <xdr:col>14</xdr:col>
      <xdr:colOff>55244</xdr:colOff>
      <xdr:row>178</xdr:row>
      <xdr:rowOff>114300</xdr:rowOff>
    </xdr:to>
    <xdr:sp macro="" textlink="">
      <xdr:nvSpPr>
        <xdr:cNvPr id="46" name="左大かっこ 45">
          <a:extLst>
            <a:ext uri="{FF2B5EF4-FFF2-40B4-BE49-F238E27FC236}">
              <a16:creationId xmlns:a16="http://schemas.microsoft.com/office/drawing/2014/main" id="{00000000-0008-0000-0300-00002E000000}"/>
            </a:ext>
          </a:extLst>
        </xdr:cNvPr>
        <xdr:cNvSpPr/>
      </xdr:nvSpPr>
      <xdr:spPr>
        <a:xfrm>
          <a:off x="3009900" y="302609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177</xdr:row>
      <xdr:rowOff>66674</xdr:rowOff>
    </xdr:from>
    <xdr:to>
      <xdr:col>17</xdr:col>
      <xdr:colOff>9525</xdr:colOff>
      <xdr:row>178</xdr:row>
      <xdr:rowOff>114300</xdr:rowOff>
    </xdr:to>
    <xdr:sp macro="" textlink="">
      <xdr:nvSpPr>
        <xdr:cNvPr id="47" name="右大かっこ 46">
          <a:extLst>
            <a:ext uri="{FF2B5EF4-FFF2-40B4-BE49-F238E27FC236}">
              <a16:creationId xmlns:a16="http://schemas.microsoft.com/office/drawing/2014/main" id="{00000000-0008-0000-0300-00002F000000}"/>
            </a:ext>
          </a:extLst>
        </xdr:cNvPr>
        <xdr:cNvSpPr/>
      </xdr:nvSpPr>
      <xdr:spPr>
        <a:xfrm>
          <a:off x="3543300" y="302609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177</xdr:row>
      <xdr:rowOff>66675</xdr:rowOff>
    </xdr:from>
    <xdr:to>
      <xdr:col>27</xdr:col>
      <xdr:colOff>55244</xdr:colOff>
      <xdr:row>178</xdr:row>
      <xdr:rowOff>114300</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5610225" y="30260925"/>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177</xdr:row>
      <xdr:rowOff>66674</xdr:rowOff>
    </xdr:from>
    <xdr:to>
      <xdr:col>30</xdr:col>
      <xdr:colOff>9525</xdr:colOff>
      <xdr:row>178</xdr:row>
      <xdr:rowOff>114300</xdr:rowOff>
    </xdr:to>
    <xdr:sp macro="" textlink="">
      <xdr:nvSpPr>
        <xdr:cNvPr id="49" name="右大かっこ 48">
          <a:extLst>
            <a:ext uri="{FF2B5EF4-FFF2-40B4-BE49-F238E27FC236}">
              <a16:creationId xmlns:a16="http://schemas.microsoft.com/office/drawing/2014/main" id="{00000000-0008-0000-0300-000031000000}"/>
            </a:ext>
          </a:extLst>
        </xdr:cNvPr>
        <xdr:cNvSpPr/>
      </xdr:nvSpPr>
      <xdr:spPr>
        <a:xfrm>
          <a:off x="6143625" y="30260924"/>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195</xdr:row>
      <xdr:rowOff>66675</xdr:rowOff>
    </xdr:from>
    <xdr:to>
      <xdr:col>14</xdr:col>
      <xdr:colOff>55244</xdr:colOff>
      <xdr:row>196</xdr:row>
      <xdr:rowOff>114300</xdr:rowOff>
    </xdr:to>
    <xdr:sp macro="" textlink="">
      <xdr:nvSpPr>
        <xdr:cNvPr id="50" name="左大かっこ 49">
          <a:extLst>
            <a:ext uri="{FF2B5EF4-FFF2-40B4-BE49-F238E27FC236}">
              <a16:creationId xmlns:a16="http://schemas.microsoft.com/office/drawing/2014/main" id="{00000000-0008-0000-0300-000032000000}"/>
            </a:ext>
          </a:extLst>
        </xdr:cNvPr>
        <xdr:cNvSpPr/>
      </xdr:nvSpPr>
      <xdr:spPr>
        <a:xfrm>
          <a:off x="3009900" y="336613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195</xdr:row>
      <xdr:rowOff>66674</xdr:rowOff>
    </xdr:from>
    <xdr:to>
      <xdr:col>17</xdr:col>
      <xdr:colOff>9525</xdr:colOff>
      <xdr:row>196</xdr:row>
      <xdr:rowOff>114300</xdr:rowOff>
    </xdr:to>
    <xdr:sp macro="" textlink="">
      <xdr:nvSpPr>
        <xdr:cNvPr id="51" name="右大かっこ 50">
          <a:extLst>
            <a:ext uri="{FF2B5EF4-FFF2-40B4-BE49-F238E27FC236}">
              <a16:creationId xmlns:a16="http://schemas.microsoft.com/office/drawing/2014/main" id="{00000000-0008-0000-0300-000033000000}"/>
            </a:ext>
          </a:extLst>
        </xdr:cNvPr>
        <xdr:cNvSpPr/>
      </xdr:nvSpPr>
      <xdr:spPr>
        <a:xfrm>
          <a:off x="3543300" y="336613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195</xdr:row>
      <xdr:rowOff>66675</xdr:rowOff>
    </xdr:from>
    <xdr:to>
      <xdr:col>27</xdr:col>
      <xdr:colOff>55244</xdr:colOff>
      <xdr:row>196</xdr:row>
      <xdr:rowOff>114300</xdr:rowOff>
    </xdr:to>
    <xdr:sp macro="" textlink="">
      <xdr:nvSpPr>
        <xdr:cNvPr id="52" name="左大かっこ 51">
          <a:extLst>
            <a:ext uri="{FF2B5EF4-FFF2-40B4-BE49-F238E27FC236}">
              <a16:creationId xmlns:a16="http://schemas.microsoft.com/office/drawing/2014/main" id="{00000000-0008-0000-0300-000034000000}"/>
            </a:ext>
          </a:extLst>
        </xdr:cNvPr>
        <xdr:cNvSpPr/>
      </xdr:nvSpPr>
      <xdr:spPr>
        <a:xfrm>
          <a:off x="5610225" y="336613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195</xdr:row>
      <xdr:rowOff>66674</xdr:rowOff>
    </xdr:from>
    <xdr:to>
      <xdr:col>30</xdr:col>
      <xdr:colOff>9525</xdr:colOff>
      <xdr:row>196</xdr:row>
      <xdr:rowOff>114300</xdr:rowOff>
    </xdr:to>
    <xdr:sp macro="" textlink="">
      <xdr:nvSpPr>
        <xdr:cNvPr id="53" name="右大かっこ 52">
          <a:extLst>
            <a:ext uri="{FF2B5EF4-FFF2-40B4-BE49-F238E27FC236}">
              <a16:creationId xmlns:a16="http://schemas.microsoft.com/office/drawing/2014/main" id="{00000000-0008-0000-0300-000035000000}"/>
            </a:ext>
          </a:extLst>
        </xdr:cNvPr>
        <xdr:cNvSpPr/>
      </xdr:nvSpPr>
      <xdr:spPr>
        <a:xfrm>
          <a:off x="6143625" y="336613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199</xdr:row>
      <xdr:rowOff>66675</xdr:rowOff>
    </xdr:from>
    <xdr:to>
      <xdr:col>14</xdr:col>
      <xdr:colOff>55244</xdr:colOff>
      <xdr:row>200</xdr:row>
      <xdr:rowOff>114300</xdr:rowOff>
    </xdr:to>
    <xdr:sp macro="" textlink="">
      <xdr:nvSpPr>
        <xdr:cNvPr id="54" name="左大かっこ 53">
          <a:extLst>
            <a:ext uri="{FF2B5EF4-FFF2-40B4-BE49-F238E27FC236}">
              <a16:creationId xmlns:a16="http://schemas.microsoft.com/office/drawing/2014/main" id="{00000000-0008-0000-0300-000036000000}"/>
            </a:ext>
          </a:extLst>
        </xdr:cNvPr>
        <xdr:cNvSpPr/>
      </xdr:nvSpPr>
      <xdr:spPr>
        <a:xfrm>
          <a:off x="3009900" y="343090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199</xdr:row>
      <xdr:rowOff>66674</xdr:rowOff>
    </xdr:from>
    <xdr:to>
      <xdr:col>17</xdr:col>
      <xdr:colOff>9525</xdr:colOff>
      <xdr:row>200</xdr:row>
      <xdr:rowOff>114300</xdr:rowOff>
    </xdr:to>
    <xdr:sp macro="" textlink="">
      <xdr:nvSpPr>
        <xdr:cNvPr id="55" name="右大かっこ 54">
          <a:extLst>
            <a:ext uri="{FF2B5EF4-FFF2-40B4-BE49-F238E27FC236}">
              <a16:creationId xmlns:a16="http://schemas.microsoft.com/office/drawing/2014/main" id="{00000000-0008-0000-0300-000037000000}"/>
            </a:ext>
          </a:extLst>
        </xdr:cNvPr>
        <xdr:cNvSpPr/>
      </xdr:nvSpPr>
      <xdr:spPr>
        <a:xfrm>
          <a:off x="3543300" y="343090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199</xdr:row>
      <xdr:rowOff>66675</xdr:rowOff>
    </xdr:from>
    <xdr:to>
      <xdr:col>27</xdr:col>
      <xdr:colOff>55244</xdr:colOff>
      <xdr:row>200</xdr:row>
      <xdr:rowOff>114300</xdr:rowOff>
    </xdr:to>
    <xdr:sp macro="" textlink="">
      <xdr:nvSpPr>
        <xdr:cNvPr id="56" name="左大かっこ 55">
          <a:extLst>
            <a:ext uri="{FF2B5EF4-FFF2-40B4-BE49-F238E27FC236}">
              <a16:creationId xmlns:a16="http://schemas.microsoft.com/office/drawing/2014/main" id="{00000000-0008-0000-0300-000038000000}"/>
            </a:ext>
          </a:extLst>
        </xdr:cNvPr>
        <xdr:cNvSpPr/>
      </xdr:nvSpPr>
      <xdr:spPr>
        <a:xfrm>
          <a:off x="5610225" y="343090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199</xdr:row>
      <xdr:rowOff>66674</xdr:rowOff>
    </xdr:from>
    <xdr:to>
      <xdr:col>30</xdr:col>
      <xdr:colOff>9525</xdr:colOff>
      <xdr:row>200</xdr:row>
      <xdr:rowOff>114300</xdr:rowOff>
    </xdr:to>
    <xdr:sp macro="" textlink="">
      <xdr:nvSpPr>
        <xdr:cNvPr id="57" name="右大かっこ 56">
          <a:extLst>
            <a:ext uri="{FF2B5EF4-FFF2-40B4-BE49-F238E27FC236}">
              <a16:creationId xmlns:a16="http://schemas.microsoft.com/office/drawing/2014/main" id="{00000000-0008-0000-0300-000039000000}"/>
            </a:ext>
          </a:extLst>
        </xdr:cNvPr>
        <xdr:cNvSpPr/>
      </xdr:nvSpPr>
      <xdr:spPr>
        <a:xfrm>
          <a:off x="6143625" y="343090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203</xdr:row>
      <xdr:rowOff>66675</xdr:rowOff>
    </xdr:from>
    <xdr:to>
      <xdr:col>14</xdr:col>
      <xdr:colOff>55244</xdr:colOff>
      <xdr:row>204</xdr:row>
      <xdr:rowOff>114300</xdr:rowOff>
    </xdr:to>
    <xdr:sp macro="" textlink="">
      <xdr:nvSpPr>
        <xdr:cNvPr id="58" name="左大かっこ 57">
          <a:extLst>
            <a:ext uri="{FF2B5EF4-FFF2-40B4-BE49-F238E27FC236}">
              <a16:creationId xmlns:a16="http://schemas.microsoft.com/office/drawing/2014/main" id="{00000000-0008-0000-0300-00003A000000}"/>
            </a:ext>
          </a:extLst>
        </xdr:cNvPr>
        <xdr:cNvSpPr/>
      </xdr:nvSpPr>
      <xdr:spPr>
        <a:xfrm>
          <a:off x="3009900" y="349567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203</xdr:row>
      <xdr:rowOff>66674</xdr:rowOff>
    </xdr:from>
    <xdr:to>
      <xdr:col>17</xdr:col>
      <xdr:colOff>9525</xdr:colOff>
      <xdr:row>204</xdr:row>
      <xdr:rowOff>114300</xdr:rowOff>
    </xdr:to>
    <xdr:sp macro="" textlink="">
      <xdr:nvSpPr>
        <xdr:cNvPr id="59" name="右大かっこ 58">
          <a:extLst>
            <a:ext uri="{FF2B5EF4-FFF2-40B4-BE49-F238E27FC236}">
              <a16:creationId xmlns:a16="http://schemas.microsoft.com/office/drawing/2014/main" id="{00000000-0008-0000-0300-00003B000000}"/>
            </a:ext>
          </a:extLst>
        </xdr:cNvPr>
        <xdr:cNvSpPr/>
      </xdr:nvSpPr>
      <xdr:spPr>
        <a:xfrm>
          <a:off x="3543300" y="349567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203</xdr:row>
      <xdr:rowOff>66675</xdr:rowOff>
    </xdr:from>
    <xdr:to>
      <xdr:col>27</xdr:col>
      <xdr:colOff>55244</xdr:colOff>
      <xdr:row>204</xdr:row>
      <xdr:rowOff>114300</xdr:rowOff>
    </xdr:to>
    <xdr:sp macro="" textlink="">
      <xdr:nvSpPr>
        <xdr:cNvPr id="60" name="左大かっこ 59">
          <a:extLst>
            <a:ext uri="{FF2B5EF4-FFF2-40B4-BE49-F238E27FC236}">
              <a16:creationId xmlns:a16="http://schemas.microsoft.com/office/drawing/2014/main" id="{00000000-0008-0000-0300-00003C000000}"/>
            </a:ext>
          </a:extLst>
        </xdr:cNvPr>
        <xdr:cNvSpPr/>
      </xdr:nvSpPr>
      <xdr:spPr>
        <a:xfrm>
          <a:off x="5610225" y="349567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203</xdr:row>
      <xdr:rowOff>66674</xdr:rowOff>
    </xdr:from>
    <xdr:to>
      <xdr:col>30</xdr:col>
      <xdr:colOff>9525</xdr:colOff>
      <xdr:row>204</xdr:row>
      <xdr:rowOff>114300</xdr:rowOff>
    </xdr:to>
    <xdr:sp macro="" textlink="">
      <xdr:nvSpPr>
        <xdr:cNvPr id="61" name="右大かっこ 60">
          <a:extLst>
            <a:ext uri="{FF2B5EF4-FFF2-40B4-BE49-F238E27FC236}">
              <a16:creationId xmlns:a16="http://schemas.microsoft.com/office/drawing/2014/main" id="{00000000-0008-0000-0300-00003D000000}"/>
            </a:ext>
          </a:extLst>
        </xdr:cNvPr>
        <xdr:cNvSpPr/>
      </xdr:nvSpPr>
      <xdr:spPr>
        <a:xfrm>
          <a:off x="6143625" y="349567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207</xdr:row>
      <xdr:rowOff>66675</xdr:rowOff>
    </xdr:from>
    <xdr:to>
      <xdr:col>14</xdr:col>
      <xdr:colOff>55244</xdr:colOff>
      <xdr:row>208</xdr:row>
      <xdr:rowOff>114300</xdr:rowOff>
    </xdr:to>
    <xdr:sp macro="" textlink="">
      <xdr:nvSpPr>
        <xdr:cNvPr id="62" name="左大かっこ 61">
          <a:extLst>
            <a:ext uri="{FF2B5EF4-FFF2-40B4-BE49-F238E27FC236}">
              <a16:creationId xmlns:a16="http://schemas.microsoft.com/office/drawing/2014/main" id="{00000000-0008-0000-0300-00003E000000}"/>
            </a:ext>
          </a:extLst>
        </xdr:cNvPr>
        <xdr:cNvSpPr/>
      </xdr:nvSpPr>
      <xdr:spPr>
        <a:xfrm>
          <a:off x="3009900" y="356044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207</xdr:row>
      <xdr:rowOff>66674</xdr:rowOff>
    </xdr:from>
    <xdr:to>
      <xdr:col>17</xdr:col>
      <xdr:colOff>9525</xdr:colOff>
      <xdr:row>208</xdr:row>
      <xdr:rowOff>114300</xdr:rowOff>
    </xdr:to>
    <xdr:sp macro="" textlink="">
      <xdr:nvSpPr>
        <xdr:cNvPr id="63" name="右大かっこ 62">
          <a:extLst>
            <a:ext uri="{FF2B5EF4-FFF2-40B4-BE49-F238E27FC236}">
              <a16:creationId xmlns:a16="http://schemas.microsoft.com/office/drawing/2014/main" id="{00000000-0008-0000-0300-00003F000000}"/>
            </a:ext>
          </a:extLst>
        </xdr:cNvPr>
        <xdr:cNvSpPr/>
      </xdr:nvSpPr>
      <xdr:spPr>
        <a:xfrm>
          <a:off x="3543300" y="356044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207</xdr:row>
      <xdr:rowOff>66675</xdr:rowOff>
    </xdr:from>
    <xdr:to>
      <xdr:col>27</xdr:col>
      <xdr:colOff>55244</xdr:colOff>
      <xdr:row>208</xdr:row>
      <xdr:rowOff>114300</xdr:rowOff>
    </xdr:to>
    <xdr:sp macro="" textlink="">
      <xdr:nvSpPr>
        <xdr:cNvPr id="64" name="左大かっこ 63">
          <a:extLst>
            <a:ext uri="{FF2B5EF4-FFF2-40B4-BE49-F238E27FC236}">
              <a16:creationId xmlns:a16="http://schemas.microsoft.com/office/drawing/2014/main" id="{00000000-0008-0000-0300-000040000000}"/>
            </a:ext>
          </a:extLst>
        </xdr:cNvPr>
        <xdr:cNvSpPr/>
      </xdr:nvSpPr>
      <xdr:spPr>
        <a:xfrm>
          <a:off x="5610225" y="356044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207</xdr:row>
      <xdr:rowOff>66674</xdr:rowOff>
    </xdr:from>
    <xdr:to>
      <xdr:col>30</xdr:col>
      <xdr:colOff>9525</xdr:colOff>
      <xdr:row>208</xdr:row>
      <xdr:rowOff>114300</xdr:rowOff>
    </xdr:to>
    <xdr:sp macro="" textlink="">
      <xdr:nvSpPr>
        <xdr:cNvPr id="65" name="右大かっこ 64">
          <a:extLst>
            <a:ext uri="{FF2B5EF4-FFF2-40B4-BE49-F238E27FC236}">
              <a16:creationId xmlns:a16="http://schemas.microsoft.com/office/drawing/2014/main" id="{00000000-0008-0000-0300-000041000000}"/>
            </a:ext>
          </a:extLst>
        </xdr:cNvPr>
        <xdr:cNvSpPr/>
      </xdr:nvSpPr>
      <xdr:spPr>
        <a:xfrm>
          <a:off x="6143625" y="356044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215</xdr:row>
      <xdr:rowOff>66675</xdr:rowOff>
    </xdr:from>
    <xdr:to>
      <xdr:col>14</xdr:col>
      <xdr:colOff>55244</xdr:colOff>
      <xdr:row>216</xdr:row>
      <xdr:rowOff>114300</xdr:rowOff>
    </xdr:to>
    <xdr:sp macro="" textlink="">
      <xdr:nvSpPr>
        <xdr:cNvPr id="66" name="左大かっこ 65">
          <a:extLst>
            <a:ext uri="{FF2B5EF4-FFF2-40B4-BE49-F238E27FC236}">
              <a16:creationId xmlns:a16="http://schemas.microsoft.com/office/drawing/2014/main" id="{00000000-0008-0000-0300-000042000000}"/>
            </a:ext>
          </a:extLst>
        </xdr:cNvPr>
        <xdr:cNvSpPr/>
      </xdr:nvSpPr>
      <xdr:spPr>
        <a:xfrm>
          <a:off x="3009900" y="362521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215</xdr:row>
      <xdr:rowOff>66674</xdr:rowOff>
    </xdr:from>
    <xdr:to>
      <xdr:col>17</xdr:col>
      <xdr:colOff>9525</xdr:colOff>
      <xdr:row>216</xdr:row>
      <xdr:rowOff>114300</xdr:rowOff>
    </xdr:to>
    <xdr:sp macro="" textlink="">
      <xdr:nvSpPr>
        <xdr:cNvPr id="67" name="右大かっこ 66">
          <a:extLst>
            <a:ext uri="{FF2B5EF4-FFF2-40B4-BE49-F238E27FC236}">
              <a16:creationId xmlns:a16="http://schemas.microsoft.com/office/drawing/2014/main" id="{00000000-0008-0000-0300-000043000000}"/>
            </a:ext>
          </a:extLst>
        </xdr:cNvPr>
        <xdr:cNvSpPr/>
      </xdr:nvSpPr>
      <xdr:spPr>
        <a:xfrm>
          <a:off x="3543300" y="362521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215</xdr:row>
      <xdr:rowOff>66675</xdr:rowOff>
    </xdr:from>
    <xdr:to>
      <xdr:col>27</xdr:col>
      <xdr:colOff>55244</xdr:colOff>
      <xdr:row>216</xdr:row>
      <xdr:rowOff>114300</xdr:rowOff>
    </xdr:to>
    <xdr:sp macro="" textlink="">
      <xdr:nvSpPr>
        <xdr:cNvPr id="68" name="左大かっこ 67">
          <a:extLst>
            <a:ext uri="{FF2B5EF4-FFF2-40B4-BE49-F238E27FC236}">
              <a16:creationId xmlns:a16="http://schemas.microsoft.com/office/drawing/2014/main" id="{00000000-0008-0000-0300-000044000000}"/>
            </a:ext>
          </a:extLst>
        </xdr:cNvPr>
        <xdr:cNvSpPr/>
      </xdr:nvSpPr>
      <xdr:spPr>
        <a:xfrm>
          <a:off x="5610225" y="362521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215</xdr:row>
      <xdr:rowOff>66674</xdr:rowOff>
    </xdr:from>
    <xdr:to>
      <xdr:col>30</xdr:col>
      <xdr:colOff>9525</xdr:colOff>
      <xdr:row>216</xdr:row>
      <xdr:rowOff>114300</xdr:rowOff>
    </xdr:to>
    <xdr:sp macro="" textlink="">
      <xdr:nvSpPr>
        <xdr:cNvPr id="69" name="右大かっこ 68">
          <a:extLst>
            <a:ext uri="{FF2B5EF4-FFF2-40B4-BE49-F238E27FC236}">
              <a16:creationId xmlns:a16="http://schemas.microsoft.com/office/drawing/2014/main" id="{00000000-0008-0000-0300-000045000000}"/>
            </a:ext>
          </a:extLst>
        </xdr:cNvPr>
        <xdr:cNvSpPr/>
      </xdr:nvSpPr>
      <xdr:spPr>
        <a:xfrm>
          <a:off x="6143625" y="362521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219</xdr:row>
      <xdr:rowOff>66675</xdr:rowOff>
    </xdr:from>
    <xdr:to>
      <xdr:col>14</xdr:col>
      <xdr:colOff>55244</xdr:colOff>
      <xdr:row>220</xdr:row>
      <xdr:rowOff>114300</xdr:rowOff>
    </xdr:to>
    <xdr:sp macro="" textlink="">
      <xdr:nvSpPr>
        <xdr:cNvPr id="70" name="左大かっこ 69">
          <a:extLst>
            <a:ext uri="{FF2B5EF4-FFF2-40B4-BE49-F238E27FC236}">
              <a16:creationId xmlns:a16="http://schemas.microsoft.com/office/drawing/2014/main" id="{00000000-0008-0000-0300-000046000000}"/>
            </a:ext>
          </a:extLst>
        </xdr:cNvPr>
        <xdr:cNvSpPr/>
      </xdr:nvSpPr>
      <xdr:spPr>
        <a:xfrm>
          <a:off x="3009900" y="368998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219</xdr:row>
      <xdr:rowOff>66674</xdr:rowOff>
    </xdr:from>
    <xdr:to>
      <xdr:col>17</xdr:col>
      <xdr:colOff>9525</xdr:colOff>
      <xdr:row>220</xdr:row>
      <xdr:rowOff>114300</xdr:rowOff>
    </xdr:to>
    <xdr:sp macro="" textlink="">
      <xdr:nvSpPr>
        <xdr:cNvPr id="71" name="右大かっこ 70">
          <a:extLst>
            <a:ext uri="{FF2B5EF4-FFF2-40B4-BE49-F238E27FC236}">
              <a16:creationId xmlns:a16="http://schemas.microsoft.com/office/drawing/2014/main" id="{00000000-0008-0000-0300-000047000000}"/>
            </a:ext>
          </a:extLst>
        </xdr:cNvPr>
        <xdr:cNvSpPr/>
      </xdr:nvSpPr>
      <xdr:spPr>
        <a:xfrm>
          <a:off x="3543300" y="368998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219</xdr:row>
      <xdr:rowOff>66675</xdr:rowOff>
    </xdr:from>
    <xdr:to>
      <xdr:col>27</xdr:col>
      <xdr:colOff>55244</xdr:colOff>
      <xdr:row>220</xdr:row>
      <xdr:rowOff>114300</xdr:rowOff>
    </xdr:to>
    <xdr:sp macro="" textlink="">
      <xdr:nvSpPr>
        <xdr:cNvPr id="72" name="左大かっこ 71">
          <a:extLst>
            <a:ext uri="{FF2B5EF4-FFF2-40B4-BE49-F238E27FC236}">
              <a16:creationId xmlns:a16="http://schemas.microsoft.com/office/drawing/2014/main" id="{00000000-0008-0000-0300-000048000000}"/>
            </a:ext>
          </a:extLst>
        </xdr:cNvPr>
        <xdr:cNvSpPr/>
      </xdr:nvSpPr>
      <xdr:spPr>
        <a:xfrm>
          <a:off x="5610225" y="368998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219</xdr:row>
      <xdr:rowOff>66674</xdr:rowOff>
    </xdr:from>
    <xdr:to>
      <xdr:col>30</xdr:col>
      <xdr:colOff>9525</xdr:colOff>
      <xdr:row>220</xdr:row>
      <xdr:rowOff>114300</xdr:rowOff>
    </xdr:to>
    <xdr:sp macro="" textlink="">
      <xdr:nvSpPr>
        <xdr:cNvPr id="73" name="右大かっこ 72">
          <a:extLst>
            <a:ext uri="{FF2B5EF4-FFF2-40B4-BE49-F238E27FC236}">
              <a16:creationId xmlns:a16="http://schemas.microsoft.com/office/drawing/2014/main" id="{00000000-0008-0000-0300-000049000000}"/>
            </a:ext>
          </a:extLst>
        </xdr:cNvPr>
        <xdr:cNvSpPr/>
      </xdr:nvSpPr>
      <xdr:spPr>
        <a:xfrm>
          <a:off x="6143625" y="368998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223</xdr:row>
      <xdr:rowOff>66675</xdr:rowOff>
    </xdr:from>
    <xdr:to>
      <xdr:col>14</xdr:col>
      <xdr:colOff>55244</xdr:colOff>
      <xdr:row>224</xdr:row>
      <xdr:rowOff>114300</xdr:rowOff>
    </xdr:to>
    <xdr:sp macro="" textlink="">
      <xdr:nvSpPr>
        <xdr:cNvPr id="74" name="左大かっこ 73">
          <a:extLst>
            <a:ext uri="{FF2B5EF4-FFF2-40B4-BE49-F238E27FC236}">
              <a16:creationId xmlns:a16="http://schemas.microsoft.com/office/drawing/2014/main" id="{00000000-0008-0000-0300-00004A000000}"/>
            </a:ext>
          </a:extLst>
        </xdr:cNvPr>
        <xdr:cNvSpPr/>
      </xdr:nvSpPr>
      <xdr:spPr>
        <a:xfrm>
          <a:off x="3009900" y="375475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223</xdr:row>
      <xdr:rowOff>66674</xdr:rowOff>
    </xdr:from>
    <xdr:to>
      <xdr:col>17</xdr:col>
      <xdr:colOff>9525</xdr:colOff>
      <xdr:row>224</xdr:row>
      <xdr:rowOff>114300</xdr:rowOff>
    </xdr:to>
    <xdr:sp macro="" textlink="">
      <xdr:nvSpPr>
        <xdr:cNvPr id="75" name="右大かっこ 74">
          <a:extLst>
            <a:ext uri="{FF2B5EF4-FFF2-40B4-BE49-F238E27FC236}">
              <a16:creationId xmlns:a16="http://schemas.microsoft.com/office/drawing/2014/main" id="{00000000-0008-0000-0300-00004B000000}"/>
            </a:ext>
          </a:extLst>
        </xdr:cNvPr>
        <xdr:cNvSpPr/>
      </xdr:nvSpPr>
      <xdr:spPr>
        <a:xfrm>
          <a:off x="3543300" y="375475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223</xdr:row>
      <xdr:rowOff>66675</xdr:rowOff>
    </xdr:from>
    <xdr:to>
      <xdr:col>27</xdr:col>
      <xdr:colOff>55244</xdr:colOff>
      <xdr:row>224</xdr:row>
      <xdr:rowOff>114300</xdr:rowOff>
    </xdr:to>
    <xdr:sp macro="" textlink="">
      <xdr:nvSpPr>
        <xdr:cNvPr id="76" name="左大かっこ 75">
          <a:extLst>
            <a:ext uri="{FF2B5EF4-FFF2-40B4-BE49-F238E27FC236}">
              <a16:creationId xmlns:a16="http://schemas.microsoft.com/office/drawing/2014/main" id="{00000000-0008-0000-0300-00004C000000}"/>
            </a:ext>
          </a:extLst>
        </xdr:cNvPr>
        <xdr:cNvSpPr/>
      </xdr:nvSpPr>
      <xdr:spPr>
        <a:xfrm>
          <a:off x="5610225" y="375475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223</xdr:row>
      <xdr:rowOff>66674</xdr:rowOff>
    </xdr:from>
    <xdr:to>
      <xdr:col>30</xdr:col>
      <xdr:colOff>9525</xdr:colOff>
      <xdr:row>224</xdr:row>
      <xdr:rowOff>114300</xdr:rowOff>
    </xdr:to>
    <xdr:sp macro="" textlink="">
      <xdr:nvSpPr>
        <xdr:cNvPr id="77" name="右大かっこ 76">
          <a:extLst>
            <a:ext uri="{FF2B5EF4-FFF2-40B4-BE49-F238E27FC236}">
              <a16:creationId xmlns:a16="http://schemas.microsoft.com/office/drawing/2014/main" id="{00000000-0008-0000-0300-00004D000000}"/>
            </a:ext>
          </a:extLst>
        </xdr:cNvPr>
        <xdr:cNvSpPr/>
      </xdr:nvSpPr>
      <xdr:spPr>
        <a:xfrm>
          <a:off x="6143625" y="375475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227</xdr:row>
      <xdr:rowOff>66675</xdr:rowOff>
    </xdr:from>
    <xdr:to>
      <xdr:col>14</xdr:col>
      <xdr:colOff>55244</xdr:colOff>
      <xdr:row>228</xdr:row>
      <xdr:rowOff>114300</xdr:rowOff>
    </xdr:to>
    <xdr:sp macro="" textlink="">
      <xdr:nvSpPr>
        <xdr:cNvPr id="78" name="左大かっこ 77">
          <a:extLst>
            <a:ext uri="{FF2B5EF4-FFF2-40B4-BE49-F238E27FC236}">
              <a16:creationId xmlns:a16="http://schemas.microsoft.com/office/drawing/2014/main" id="{00000000-0008-0000-0300-00004E000000}"/>
            </a:ext>
          </a:extLst>
        </xdr:cNvPr>
        <xdr:cNvSpPr/>
      </xdr:nvSpPr>
      <xdr:spPr>
        <a:xfrm>
          <a:off x="3009900" y="381952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227</xdr:row>
      <xdr:rowOff>66674</xdr:rowOff>
    </xdr:from>
    <xdr:to>
      <xdr:col>17</xdr:col>
      <xdr:colOff>9525</xdr:colOff>
      <xdr:row>228</xdr:row>
      <xdr:rowOff>114300</xdr:rowOff>
    </xdr:to>
    <xdr:sp macro="" textlink="">
      <xdr:nvSpPr>
        <xdr:cNvPr id="79" name="右大かっこ 78">
          <a:extLst>
            <a:ext uri="{FF2B5EF4-FFF2-40B4-BE49-F238E27FC236}">
              <a16:creationId xmlns:a16="http://schemas.microsoft.com/office/drawing/2014/main" id="{00000000-0008-0000-0300-00004F000000}"/>
            </a:ext>
          </a:extLst>
        </xdr:cNvPr>
        <xdr:cNvSpPr/>
      </xdr:nvSpPr>
      <xdr:spPr>
        <a:xfrm>
          <a:off x="3543300" y="381952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227</xdr:row>
      <xdr:rowOff>66675</xdr:rowOff>
    </xdr:from>
    <xdr:to>
      <xdr:col>27</xdr:col>
      <xdr:colOff>55244</xdr:colOff>
      <xdr:row>228</xdr:row>
      <xdr:rowOff>114300</xdr:rowOff>
    </xdr:to>
    <xdr:sp macro="" textlink="">
      <xdr:nvSpPr>
        <xdr:cNvPr id="80" name="左大かっこ 79">
          <a:extLst>
            <a:ext uri="{FF2B5EF4-FFF2-40B4-BE49-F238E27FC236}">
              <a16:creationId xmlns:a16="http://schemas.microsoft.com/office/drawing/2014/main" id="{00000000-0008-0000-0300-000050000000}"/>
            </a:ext>
          </a:extLst>
        </xdr:cNvPr>
        <xdr:cNvSpPr/>
      </xdr:nvSpPr>
      <xdr:spPr>
        <a:xfrm>
          <a:off x="5610225" y="381952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227</xdr:row>
      <xdr:rowOff>66674</xdr:rowOff>
    </xdr:from>
    <xdr:to>
      <xdr:col>30</xdr:col>
      <xdr:colOff>9525</xdr:colOff>
      <xdr:row>228</xdr:row>
      <xdr:rowOff>114300</xdr:rowOff>
    </xdr:to>
    <xdr:sp macro="" textlink="">
      <xdr:nvSpPr>
        <xdr:cNvPr id="81" name="右大かっこ 80">
          <a:extLst>
            <a:ext uri="{FF2B5EF4-FFF2-40B4-BE49-F238E27FC236}">
              <a16:creationId xmlns:a16="http://schemas.microsoft.com/office/drawing/2014/main" id="{00000000-0008-0000-0300-000051000000}"/>
            </a:ext>
          </a:extLst>
        </xdr:cNvPr>
        <xdr:cNvSpPr/>
      </xdr:nvSpPr>
      <xdr:spPr>
        <a:xfrm>
          <a:off x="6143625" y="381952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231</xdr:row>
      <xdr:rowOff>66675</xdr:rowOff>
    </xdr:from>
    <xdr:to>
      <xdr:col>14</xdr:col>
      <xdr:colOff>55244</xdr:colOff>
      <xdr:row>232</xdr:row>
      <xdr:rowOff>114300</xdr:rowOff>
    </xdr:to>
    <xdr:sp macro="" textlink="">
      <xdr:nvSpPr>
        <xdr:cNvPr id="86" name="左大かっこ 85">
          <a:extLst>
            <a:ext uri="{FF2B5EF4-FFF2-40B4-BE49-F238E27FC236}">
              <a16:creationId xmlns:a16="http://schemas.microsoft.com/office/drawing/2014/main" id="{00000000-0008-0000-0300-000056000000}"/>
            </a:ext>
          </a:extLst>
        </xdr:cNvPr>
        <xdr:cNvSpPr/>
      </xdr:nvSpPr>
      <xdr:spPr>
        <a:xfrm>
          <a:off x="3009900" y="394906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231</xdr:row>
      <xdr:rowOff>66674</xdr:rowOff>
    </xdr:from>
    <xdr:to>
      <xdr:col>17</xdr:col>
      <xdr:colOff>9525</xdr:colOff>
      <xdr:row>232</xdr:row>
      <xdr:rowOff>114300</xdr:rowOff>
    </xdr:to>
    <xdr:sp macro="" textlink="">
      <xdr:nvSpPr>
        <xdr:cNvPr id="87" name="右大かっこ 86">
          <a:extLst>
            <a:ext uri="{FF2B5EF4-FFF2-40B4-BE49-F238E27FC236}">
              <a16:creationId xmlns:a16="http://schemas.microsoft.com/office/drawing/2014/main" id="{00000000-0008-0000-0300-000057000000}"/>
            </a:ext>
          </a:extLst>
        </xdr:cNvPr>
        <xdr:cNvSpPr/>
      </xdr:nvSpPr>
      <xdr:spPr>
        <a:xfrm>
          <a:off x="3543300" y="394906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231</xdr:row>
      <xdr:rowOff>66675</xdr:rowOff>
    </xdr:from>
    <xdr:to>
      <xdr:col>27</xdr:col>
      <xdr:colOff>55244</xdr:colOff>
      <xdr:row>232</xdr:row>
      <xdr:rowOff>114300</xdr:rowOff>
    </xdr:to>
    <xdr:sp macro="" textlink="">
      <xdr:nvSpPr>
        <xdr:cNvPr id="88" name="左大かっこ 87">
          <a:extLst>
            <a:ext uri="{FF2B5EF4-FFF2-40B4-BE49-F238E27FC236}">
              <a16:creationId xmlns:a16="http://schemas.microsoft.com/office/drawing/2014/main" id="{00000000-0008-0000-0300-000058000000}"/>
            </a:ext>
          </a:extLst>
        </xdr:cNvPr>
        <xdr:cNvSpPr/>
      </xdr:nvSpPr>
      <xdr:spPr>
        <a:xfrm>
          <a:off x="5610225" y="394906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231</xdr:row>
      <xdr:rowOff>66674</xdr:rowOff>
    </xdr:from>
    <xdr:to>
      <xdr:col>30</xdr:col>
      <xdr:colOff>9525</xdr:colOff>
      <xdr:row>232</xdr:row>
      <xdr:rowOff>114300</xdr:rowOff>
    </xdr:to>
    <xdr:sp macro="" textlink="">
      <xdr:nvSpPr>
        <xdr:cNvPr id="89" name="右大かっこ 88">
          <a:extLst>
            <a:ext uri="{FF2B5EF4-FFF2-40B4-BE49-F238E27FC236}">
              <a16:creationId xmlns:a16="http://schemas.microsoft.com/office/drawing/2014/main" id="{00000000-0008-0000-0300-000059000000}"/>
            </a:ext>
          </a:extLst>
        </xdr:cNvPr>
        <xdr:cNvSpPr/>
      </xdr:nvSpPr>
      <xdr:spPr>
        <a:xfrm>
          <a:off x="6143625" y="394906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235</xdr:row>
      <xdr:rowOff>66675</xdr:rowOff>
    </xdr:from>
    <xdr:to>
      <xdr:col>14</xdr:col>
      <xdr:colOff>55244</xdr:colOff>
      <xdr:row>236</xdr:row>
      <xdr:rowOff>114300</xdr:rowOff>
    </xdr:to>
    <xdr:sp macro="" textlink="">
      <xdr:nvSpPr>
        <xdr:cNvPr id="90" name="左大かっこ 89">
          <a:extLst>
            <a:ext uri="{FF2B5EF4-FFF2-40B4-BE49-F238E27FC236}">
              <a16:creationId xmlns:a16="http://schemas.microsoft.com/office/drawing/2014/main" id="{00000000-0008-0000-0300-00005A000000}"/>
            </a:ext>
          </a:extLst>
        </xdr:cNvPr>
        <xdr:cNvSpPr/>
      </xdr:nvSpPr>
      <xdr:spPr>
        <a:xfrm>
          <a:off x="3009900" y="401383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235</xdr:row>
      <xdr:rowOff>66674</xdr:rowOff>
    </xdr:from>
    <xdr:to>
      <xdr:col>17</xdr:col>
      <xdr:colOff>9525</xdr:colOff>
      <xdr:row>236</xdr:row>
      <xdr:rowOff>114300</xdr:rowOff>
    </xdr:to>
    <xdr:sp macro="" textlink="">
      <xdr:nvSpPr>
        <xdr:cNvPr id="91" name="右大かっこ 90">
          <a:extLst>
            <a:ext uri="{FF2B5EF4-FFF2-40B4-BE49-F238E27FC236}">
              <a16:creationId xmlns:a16="http://schemas.microsoft.com/office/drawing/2014/main" id="{00000000-0008-0000-0300-00005B000000}"/>
            </a:ext>
          </a:extLst>
        </xdr:cNvPr>
        <xdr:cNvSpPr/>
      </xdr:nvSpPr>
      <xdr:spPr>
        <a:xfrm>
          <a:off x="3543300" y="401383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235</xdr:row>
      <xdr:rowOff>66675</xdr:rowOff>
    </xdr:from>
    <xdr:to>
      <xdr:col>27</xdr:col>
      <xdr:colOff>55244</xdr:colOff>
      <xdr:row>236</xdr:row>
      <xdr:rowOff>114300</xdr:rowOff>
    </xdr:to>
    <xdr:sp macro="" textlink="">
      <xdr:nvSpPr>
        <xdr:cNvPr id="92" name="左大かっこ 91">
          <a:extLst>
            <a:ext uri="{FF2B5EF4-FFF2-40B4-BE49-F238E27FC236}">
              <a16:creationId xmlns:a16="http://schemas.microsoft.com/office/drawing/2014/main" id="{00000000-0008-0000-0300-00005C000000}"/>
            </a:ext>
          </a:extLst>
        </xdr:cNvPr>
        <xdr:cNvSpPr/>
      </xdr:nvSpPr>
      <xdr:spPr>
        <a:xfrm>
          <a:off x="5610225" y="401383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235</xdr:row>
      <xdr:rowOff>66674</xdr:rowOff>
    </xdr:from>
    <xdr:to>
      <xdr:col>30</xdr:col>
      <xdr:colOff>9525</xdr:colOff>
      <xdr:row>236</xdr:row>
      <xdr:rowOff>114300</xdr:rowOff>
    </xdr:to>
    <xdr:sp macro="" textlink="">
      <xdr:nvSpPr>
        <xdr:cNvPr id="93" name="右大かっこ 92">
          <a:extLst>
            <a:ext uri="{FF2B5EF4-FFF2-40B4-BE49-F238E27FC236}">
              <a16:creationId xmlns:a16="http://schemas.microsoft.com/office/drawing/2014/main" id="{00000000-0008-0000-0300-00005D000000}"/>
            </a:ext>
          </a:extLst>
        </xdr:cNvPr>
        <xdr:cNvSpPr/>
      </xdr:nvSpPr>
      <xdr:spPr>
        <a:xfrm>
          <a:off x="6143625" y="401383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xdr:colOff>
      <xdr:row>239</xdr:row>
      <xdr:rowOff>66675</xdr:rowOff>
    </xdr:from>
    <xdr:to>
      <xdr:col>14</xdr:col>
      <xdr:colOff>55244</xdr:colOff>
      <xdr:row>240</xdr:row>
      <xdr:rowOff>114300</xdr:rowOff>
    </xdr:to>
    <xdr:sp macro="" textlink="">
      <xdr:nvSpPr>
        <xdr:cNvPr id="94" name="左大かっこ 93">
          <a:extLst>
            <a:ext uri="{FF2B5EF4-FFF2-40B4-BE49-F238E27FC236}">
              <a16:creationId xmlns:a16="http://schemas.microsoft.com/office/drawing/2014/main" id="{00000000-0008-0000-0300-00005E000000}"/>
            </a:ext>
          </a:extLst>
        </xdr:cNvPr>
        <xdr:cNvSpPr/>
      </xdr:nvSpPr>
      <xdr:spPr>
        <a:xfrm>
          <a:off x="3009900" y="407860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142875</xdr:colOff>
      <xdr:row>239</xdr:row>
      <xdr:rowOff>66674</xdr:rowOff>
    </xdr:from>
    <xdr:to>
      <xdr:col>17</xdr:col>
      <xdr:colOff>9525</xdr:colOff>
      <xdr:row>240</xdr:row>
      <xdr:rowOff>114300</xdr:rowOff>
    </xdr:to>
    <xdr:sp macro="" textlink="">
      <xdr:nvSpPr>
        <xdr:cNvPr id="95" name="右大かっこ 94">
          <a:extLst>
            <a:ext uri="{FF2B5EF4-FFF2-40B4-BE49-F238E27FC236}">
              <a16:creationId xmlns:a16="http://schemas.microsoft.com/office/drawing/2014/main" id="{00000000-0008-0000-0300-00005F000000}"/>
            </a:ext>
          </a:extLst>
        </xdr:cNvPr>
        <xdr:cNvSpPr/>
      </xdr:nvSpPr>
      <xdr:spPr>
        <a:xfrm>
          <a:off x="3543300" y="407860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9525</xdr:colOff>
      <xdr:row>239</xdr:row>
      <xdr:rowOff>66675</xdr:rowOff>
    </xdr:from>
    <xdr:to>
      <xdr:col>27</xdr:col>
      <xdr:colOff>55244</xdr:colOff>
      <xdr:row>240</xdr:row>
      <xdr:rowOff>114300</xdr:rowOff>
    </xdr:to>
    <xdr:sp macro="" textlink="">
      <xdr:nvSpPr>
        <xdr:cNvPr id="96" name="左大かっこ 95">
          <a:extLst>
            <a:ext uri="{FF2B5EF4-FFF2-40B4-BE49-F238E27FC236}">
              <a16:creationId xmlns:a16="http://schemas.microsoft.com/office/drawing/2014/main" id="{00000000-0008-0000-0300-000060000000}"/>
            </a:ext>
          </a:extLst>
        </xdr:cNvPr>
        <xdr:cNvSpPr/>
      </xdr:nvSpPr>
      <xdr:spPr>
        <a:xfrm>
          <a:off x="5610225" y="40786050"/>
          <a:ext cx="45719" cy="2095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142875</xdr:colOff>
      <xdr:row>239</xdr:row>
      <xdr:rowOff>66674</xdr:rowOff>
    </xdr:from>
    <xdr:to>
      <xdr:col>30</xdr:col>
      <xdr:colOff>9525</xdr:colOff>
      <xdr:row>240</xdr:row>
      <xdr:rowOff>114300</xdr:rowOff>
    </xdr:to>
    <xdr:sp macro="" textlink="">
      <xdr:nvSpPr>
        <xdr:cNvPr id="97" name="右大かっこ 96">
          <a:extLst>
            <a:ext uri="{FF2B5EF4-FFF2-40B4-BE49-F238E27FC236}">
              <a16:creationId xmlns:a16="http://schemas.microsoft.com/office/drawing/2014/main" id="{00000000-0008-0000-0300-000061000000}"/>
            </a:ext>
          </a:extLst>
        </xdr:cNvPr>
        <xdr:cNvSpPr/>
      </xdr:nvSpPr>
      <xdr:spPr>
        <a:xfrm>
          <a:off x="6143625" y="40786049"/>
          <a:ext cx="66675" cy="20955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45</xdr:col>
      <xdr:colOff>28577</xdr:colOff>
      <xdr:row>74</xdr:row>
      <xdr:rowOff>152400</xdr:rowOff>
    </xdr:from>
    <xdr:to>
      <xdr:col>48</xdr:col>
      <xdr:colOff>9526</xdr:colOff>
      <xdr:row>77</xdr:row>
      <xdr:rowOff>0</xdr:rowOff>
    </xdr:to>
    <xdr:pic>
      <xdr:nvPicPr>
        <xdr:cNvPr id="2" name="Picture 8" descr="DX4581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lum bright="-12000" contrast="30000"/>
          <a:extLst>
            <a:ext uri="{28A0092B-C50C-407E-A947-70E740481C1C}">
              <a14:useLocalDpi xmlns:a14="http://schemas.microsoft.com/office/drawing/2010/main" val="0"/>
            </a:ext>
          </a:extLst>
        </a:blip>
        <a:srcRect/>
        <a:stretch>
          <a:fillRect/>
        </a:stretch>
      </xdr:blipFill>
      <xdr:spPr bwMode="auto">
        <a:xfrm>
          <a:off x="5600702" y="12973050"/>
          <a:ext cx="352424"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38100</xdr:colOff>
      <xdr:row>46</xdr:row>
      <xdr:rowOff>104775</xdr:rowOff>
    </xdr:from>
    <xdr:to>
      <xdr:col>39</xdr:col>
      <xdr:colOff>0</xdr:colOff>
      <xdr:row>48</xdr:row>
      <xdr:rowOff>85725</xdr:rowOff>
    </xdr:to>
    <xdr:pic>
      <xdr:nvPicPr>
        <xdr:cNvPr id="3" name="Picture 4" descr="トイレの正しい標識">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lum bright="-18000" contrast="30000"/>
          <a:extLst>
            <a:ext uri="{28A0092B-C50C-407E-A947-70E740481C1C}">
              <a14:useLocalDpi xmlns:a14="http://schemas.microsoft.com/office/drawing/2010/main" val="0"/>
            </a:ext>
          </a:extLst>
        </a:blip>
        <a:srcRect/>
        <a:stretch>
          <a:fillRect/>
        </a:stretch>
      </xdr:blipFill>
      <xdr:spPr bwMode="auto">
        <a:xfrm>
          <a:off x="4124325" y="8086725"/>
          <a:ext cx="7048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44</xdr:col>
      <xdr:colOff>28577</xdr:colOff>
      <xdr:row>41</xdr:row>
      <xdr:rowOff>28576</xdr:rowOff>
    </xdr:from>
    <xdr:to>
      <xdr:col>47</xdr:col>
      <xdr:colOff>28578</xdr:colOff>
      <xdr:row>46</xdr:row>
      <xdr:rowOff>28575</xdr:rowOff>
    </xdr:to>
    <xdr:sp macro="" textlink="">
      <xdr:nvSpPr>
        <xdr:cNvPr id="4" name="三方向矢印 3">
          <a:extLst>
            <a:ext uri="{FF2B5EF4-FFF2-40B4-BE49-F238E27FC236}">
              <a16:creationId xmlns:a16="http://schemas.microsoft.com/office/drawing/2014/main" id="{00000000-0008-0000-0400-000004000000}"/>
            </a:ext>
          </a:extLst>
        </xdr:cNvPr>
        <xdr:cNvSpPr/>
      </xdr:nvSpPr>
      <xdr:spPr>
        <a:xfrm rot="16200000">
          <a:off x="5353053" y="5229225"/>
          <a:ext cx="619124" cy="371476"/>
        </a:xfrm>
        <a:prstGeom prst="leftRightUp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66674</xdr:colOff>
      <xdr:row>38</xdr:row>
      <xdr:rowOff>66676</xdr:rowOff>
    </xdr:from>
    <xdr:to>
      <xdr:col>55</xdr:col>
      <xdr:colOff>9524</xdr:colOff>
      <xdr:row>41</xdr:row>
      <xdr:rowOff>1</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762624" y="4772026"/>
          <a:ext cx="10572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b="1">
              <a:solidFill>
                <a:srgbClr val="FF0000"/>
              </a:solidFill>
            </a:rPr>
            <a:t>記録掲示板</a:t>
          </a:r>
        </a:p>
      </xdr:txBody>
    </xdr:sp>
    <xdr:clientData/>
  </xdr:twoCellAnchor>
  <xdr:twoCellAnchor>
    <xdr:from>
      <xdr:col>46</xdr:col>
      <xdr:colOff>95250</xdr:colOff>
      <xdr:row>40</xdr:row>
      <xdr:rowOff>47625</xdr:rowOff>
    </xdr:from>
    <xdr:to>
      <xdr:col>49</xdr:col>
      <xdr:colOff>47625</xdr:colOff>
      <xdr:row>50</xdr:row>
      <xdr:rowOff>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5791200" y="5000625"/>
          <a:ext cx="323850"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ysClr val="windowText" lastClr="000000"/>
              </a:solidFill>
            </a:rPr>
            <a:t>トイレ出入口</a:t>
          </a:r>
        </a:p>
      </xdr:txBody>
    </xdr:sp>
    <xdr:clientData/>
  </xdr:twoCellAnchor>
  <xdr:twoCellAnchor>
    <xdr:from>
      <xdr:col>51</xdr:col>
      <xdr:colOff>15240</xdr:colOff>
      <xdr:row>27</xdr:row>
      <xdr:rowOff>95250</xdr:rowOff>
    </xdr:from>
    <xdr:to>
      <xdr:col>53</xdr:col>
      <xdr:colOff>0</xdr:colOff>
      <xdr:row>29</xdr:row>
      <xdr:rowOff>60960</xdr:rowOff>
    </xdr:to>
    <xdr:sp macro="" textlink="">
      <xdr:nvSpPr>
        <xdr:cNvPr id="7" name="曲折矢印 6">
          <a:extLst>
            <a:ext uri="{FF2B5EF4-FFF2-40B4-BE49-F238E27FC236}">
              <a16:creationId xmlns:a16="http://schemas.microsoft.com/office/drawing/2014/main" id="{00000000-0008-0000-0400-000007000000}"/>
            </a:ext>
          </a:extLst>
        </xdr:cNvPr>
        <xdr:cNvSpPr/>
      </xdr:nvSpPr>
      <xdr:spPr>
        <a:xfrm>
          <a:off x="5844540" y="4636770"/>
          <a:ext cx="213360" cy="300990"/>
        </a:xfrm>
        <a:prstGeom prst="ben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62865</xdr:colOff>
      <xdr:row>29</xdr:row>
      <xdr:rowOff>106681</xdr:rowOff>
    </xdr:from>
    <xdr:to>
      <xdr:col>54</xdr:col>
      <xdr:colOff>45720</xdr:colOff>
      <xdr:row>31</xdr:row>
      <xdr:rowOff>76201</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092065" y="4983481"/>
          <a:ext cx="112585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選手入場口</a:t>
          </a:r>
        </a:p>
      </xdr:txBody>
    </xdr:sp>
    <xdr:clientData/>
  </xdr:twoCellAnchor>
  <xdr:twoCellAnchor>
    <xdr:from>
      <xdr:col>67</xdr:col>
      <xdr:colOff>104776</xdr:colOff>
      <xdr:row>19</xdr:row>
      <xdr:rowOff>47625</xdr:rowOff>
    </xdr:from>
    <xdr:to>
      <xdr:col>78</xdr:col>
      <xdr:colOff>85725</xdr:colOff>
      <xdr:row>22</xdr:row>
      <xdr:rowOff>66675</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8401051" y="2400300"/>
          <a:ext cx="13430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00B050"/>
              </a:solidFill>
            </a:rPr>
            <a:t>(D)</a:t>
          </a:r>
          <a:r>
            <a:rPr kumimoji="1" lang="ja-JP" altLang="en-US" sz="1600" b="1">
              <a:solidFill>
                <a:srgbClr val="00B050"/>
              </a:solidFill>
            </a:rPr>
            <a:t>グランド</a:t>
          </a:r>
        </a:p>
      </xdr:txBody>
    </xdr:sp>
    <xdr:clientData/>
  </xdr:twoCellAnchor>
  <xdr:twoCellAnchor>
    <xdr:from>
      <xdr:col>68</xdr:col>
      <xdr:colOff>1905</xdr:colOff>
      <xdr:row>47</xdr:row>
      <xdr:rowOff>167640</xdr:rowOff>
    </xdr:from>
    <xdr:to>
      <xdr:col>78</xdr:col>
      <xdr:colOff>87630</xdr:colOff>
      <xdr:row>51</xdr:row>
      <xdr:rowOff>11430</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774305" y="8122920"/>
          <a:ext cx="1228725" cy="529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00B050"/>
              </a:solidFill>
            </a:rPr>
            <a:t>アップコート</a:t>
          </a:r>
        </a:p>
      </xdr:txBody>
    </xdr:sp>
    <xdr:clientData/>
  </xdr:twoCellAnchor>
  <xdr:oneCellAnchor>
    <xdr:from>
      <xdr:col>28</xdr:col>
      <xdr:colOff>0</xdr:colOff>
      <xdr:row>64</xdr:row>
      <xdr:rowOff>79818</xdr:rowOff>
    </xdr:from>
    <xdr:ext cx="1228725" cy="577407"/>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467100" y="8004618"/>
          <a:ext cx="1228725" cy="57740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900" b="0">
              <a:solidFill>
                <a:sysClr val="windowText" lastClr="000000"/>
              </a:solidFill>
              <a:latin typeface="+mj-ea"/>
              <a:ea typeface="+mj-ea"/>
            </a:rPr>
            <a:t>テニス利用者専用</a:t>
          </a:r>
          <a:endParaRPr kumimoji="1" lang="en-US" altLang="ja-JP" sz="900" b="0">
            <a:solidFill>
              <a:sysClr val="windowText" lastClr="000000"/>
            </a:solidFill>
            <a:latin typeface="+mj-ea"/>
            <a:ea typeface="+mj-ea"/>
          </a:endParaRPr>
        </a:p>
        <a:p>
          <a:r>
            <a:rPr kumimoji="1" lang="ja-JP" altLang="en-US" sz="900" b="0">
              <a:solidFill>
                <a:sysClr val="windowText" lastClr="000000"/>
              </a:solidFill>
              <a:latin typeface="+mj-ea"/>
              <a:ea typeface="+mj-ea"/>
            </a:rPr>
            <a:t>サッカー関係者は、</a:t>
          </a:r>
          <a:endParaRPr kumimoji="1" lang="en-US" altLang="ja-JP" sz="900" b="0">
            <a:solidFill>
              <a:sysClr val="windowText" lastClr="000000"/>
            </a:solidFill>
            <a:latin typeface="+mj-ea"/>
            <a:ea typeface="+mj-ea"/>
          </a:endParaRPr>
        </a:p>
        <a:p>
          <a:r>
            <a:rPr kumimoji="1" lang="ja-JP" altLang="en-US" sz="900" b="0">
              <a:solidFill>
                <a:srgbClr val="FF0000"/>
              </a:solidFill>
              <a:latin typeface="+mj-ea"/>
              <a:ea typeface="+mj-ea"/>
            </a:rPr>
            <a:t>駐車禁止</a:t>
          </a:r>
        </a:p>
      </xdr:txBody>
    </xdr:sp>
    <xdr:clientData/>
  </xdr:oneCellAnchor>
  <xdr:oneCellAnchor>
    <xdr:from>
      <xdr:col>12</xdr:col>
      <xdr:colOff>9525</xdr:colOff>
      <xdr:row>50</xdr:row>
      <xdr:rowOff>76200</xdr:rowOff>
    </xdr:from>
    <xdr:ext cx="1228725" cy="577407"/>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495425" y="6267450"/>
          <a:ext cx="1228725" cy="57740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900" b="0">
              <a:solidFill>
                <a:sysClr val="windowText" lastClr="000000"/>
              </a:solidFill>
              <a:latin typeface="+mj-ea"/>
              <a:ea typeface="+mj-ea"/>
            </a:rPr>
            <a:t>サッカー関係者は、</a:t>
          </a:r>
          <a:endParaRPr kumimoji="1" lang="en-US" altLang="ja-JP" sz="900" b="0">
            <a:solidFill>
              <a:sysClr val="windowText" lastClr="000000"/>
            </a:solidFill>
            <a:latin typeface="+mj-ea"/>
            <a:ea typeface="+mj-ea"/>
          </a:endParaRPr>
        </a:p>
        <a:p>
          <a:r>
            <a:rPr kumimoji="1" lang="ja-JP" altLang="en-US" sz="900" b="0">
              <a:solidFill>
                <a:srgbClr val="FF0000"/>
              </a:solidFill>
              <a:latin typeface="+mj-ea"/>
              <a:ea typeface="+mj-ea"/>
            </a:rPr>
            <a:t>駐車禁止</a:t>
          </a:r>
        </a:p>
      </xdr:txBody>
    </xdr:sp>
    <xdr:clientData/>
  </xdr:oneCellAnchor>
  <xdr:twoCellAnchor>
    <xdr:from>
      <xdr:col>48</xdr:col>
      <xdr:colOff>95250</xdr:colOff>
      <xdr:row>77</xdr:row>
      <xdr:rowOff>66674</xdr:rowOff>
    </xdr:from>
    <xdr:to>
      <xdr:col>51</xdr:col>
      <xdr:colOff>95252</xdr:colOff>
      <xdr:row>80</xdr:row>
      <xdr:rowOff>114299</xdr:rowOff>
    </xdr:to>
    <xdr:sp macro="" textlink="">
      <xdr:nvSpPr>
        <xdr:cNvPr id="14" name="曲折矢印 13">
          <a:extLst>
            <a:ext uri="{FF2B5EF4-FFF2-40B4-BE49-F238E27FC236}">
              <a16:creationId xmlns:a16="http://schemas.microsoft.com/office/drawing/2014/main" id="{00000000-0008-0000-0400-00000E000000}"/>
            </a:ext>
          </a:extLst>
        </xdr:cNvPr>
        <xdr:cNvSpPr/>
      </xdr:nvSpPr>
      <xdr:spPr>
        <a:xfrm rot="16200000">
          <a:off x="6015039" y="9625010"/>
          <a:ext cx="419100" cy="371477"/>
        </a:xfrm>
        <a:prstGeom prst="ben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88</xdr:col>
      <xdr:colOff>76195</xdr:colOff>
      <xdr:row>2</xdr:row>
      <xdr:rowOff>66673</xdr:rowOff>
    </xdr:from>
    <xdr:to>
      <xdr:col>93</xdr:col>
      <xdr:colOff>104774</xdr:colOff>
      <xdr:row>5</xdr:row>
      <xdr:rowOff>114300</xdr:rowOff>
    </xdr:to>
    <xdr:sp macro="" textlink="">
      <xdr:nvSpPr>
        <xdr:cNvPr id="15" name="曲折矢印 14">
          <a:extLst>
            <a:ext uri="{FF2B5EF4-FFF2-40B4-BE49-F238E27FC236}">
              <a16:creationId xmlns:a16="http://schemas.microsoft.com/office/drawing/2014/main" id="{00000000-0008-0000-0400-00000F000000}"/>
            </a:ext>
          </a:extLst>
        </xdr:cNvPr>
        <xdr:cNvSpPr/>
      </xdr:nvSpPr>
      <xdr:spPr>
        <a:xfrm rot="10800000" flipV="1">
          <a:off x="10972795" y="314323"/>
          <a:ext cx="647704" cy="419102"/>
        </a:xfrm>
        <a:prstGeom prst="bentArrow">
          <a:avLst>
            <a:gd name="adj1" fmla="val 25000"/>
            <a:gd name="adj2" fmla="val 25926"/>
            <a:gd name="adj3" fmla="val 25000"/>
            <a:gd name="adj4" fmla="val 4375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editAs="oneCell">
    <xdr:from>
      <xdr:col>81</xdr:col>
      <xdr:colOff>114300</xdr:colOff>
      <xdr:row>6</xdr:row>
      <xdr:rowOff>28575</xdr:rowOff>
    </xdr:from>
    <xdr:to>
      <xdr:col>86</xdr:col>
      <xdr:colOff>19050</xdr:colOff>
      <xdr:row>7</xdr:row>
      <xdr:rowOff>161925</xdr:rowOff>
    </xdr:to>
    <xdr:pic>
      <xdr:nvPicPr>
        <xdr:cNvPr id="16" name="Picture 4" descr="トイレの正しい標識">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cstate="print">
          <a:lum bright="-18000" contrast="30000"/>
          <a:extLst>
            <a:ext uri="{28A0092B-C50C-407E-A947-70E740481C1C}">
              <a14:useLocalDpi xmlns:a14="http://schemas.microsoft.com/office/drawing/2010/main" val="0"/>
            </a:ext>
          </a:extLst>
        </a:blip>
        <a:srcRect/>
        <a:stretch>
          <a:fillRect/>
        </a:stretch>
      </xdr:blipFill>
      <xdr:spPr bwMode="auto">
        <a:xfrm>
          <a:off x="10144125" y="1066800"/>
          <a:ext cx="5238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82</xdr:col>
      <xdr:colOff>28576</xdr:colOff>
      <xdr:row>2</xdr:row>
      <xdr:rowOff>19050</xdr:rowOff>
    </xdr:from>
    <xdr:to>
      <xdr:col>86</xdr:col>
      <xdr:colOff>0</xdr:colOff>
      <xdr:row>3</xdr:row>
      <xdr:rowOff>161925</xdr:rowOff>
    </xdr:to>
    <xdr:pic>
      <xdr:nvPicPr>
        <xdr:cNvPr id="17" name="Picture 8" descr="DX45814">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cstate="print">
          <a:lum bright="-12000" contrast="30000"/>
          <a:extLst>
            <a:ext uri="{28A0092B-C50C-407E-A947-70E740481C1C}">
              <a14:useLocalDpi xmlns:a14="http://schemas.microsoft.com/office/drawing/2010/main" val="0"/>
            </a:ext>
          </a:extLst>
        </a:blip>
        <a:srcRect/>
        <a:stretch>
          <a:fillRect/>
        </a:stretch>
      </xdr:blipFill>
      <xdr:spPr bwMode="auto">
        <a:xfrm>
          <a:off x="10182226" y="371475"/>
          <a:ext cx="457199"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57150</xdr:colOff>
      <xdr:row>65</xdr:row>
      <xdr:rowOff>95250</xdr:rowOff>
    </xdr:from>
    <xdr:to>
      <xdr:col>22</xdr:col>
      <xdr:colOff>76200</xdr:colOff>
      <xdr:row>68</xdr:row>
      <xdr:rowOff>9525</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419225" y="8143875"/>
          <a:ext cx="1381125" cy="285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マイクロバス置場</a:t>
          </a:r>
        </a:p>
      </xdr:txBody>
    </xdr:sp>
    <xdr:clientData/>
  </xdr:twoCellAnchor>
  <xdr:oneCellAnchor>
    <xdr:from>
      <xdr:col>53</xdr:col>
      <xdr:colOff>66675</xdr:colOff>
      <xdr:row>52</xdr:row>
      <xdr:rowOff>104775</xdr:rowOff>
    </xdr:from>
    <xdr:ext cx="184731" cy="26456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6629400"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24</xdr:col>
      <xdr:colOff>104776</xdr:colOff>
      <xdr:row>20</xdr:row>
      <xdr:rowOff>47625</xdr:rowOff>
    </xdr:from>
    <xdr:to>
      <xdr:col>35</xdr:col>
      <xdr:colOff>85725</xdr:colOff>
      <xdr:row>23</xdr:row>
      <xdr:rowOff>66675</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7762876" y="3248025"/>
          <a:ext cx="1238249" cy="52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00B050"/>
              </a:solidFill>
            </a:rPr>
            <a:t>(C)</a:t>
          </a:r>
          <a:r>
            <a:rPr kumimoji="1" lang="ja-JP" altLang="en-US" sz="1600" b="1">
              <a:solidFill>
                <a:srgbClr val="00B050"/>
              </a:solidFill>
            </a:rPr>
            <a:t>グランド</a:t>
          </a:r>
        </a:p>
      </xdr:txBody>
    </xdr:sp>
    <xdr:clientData/>
  </xdr:twoCellAnchor>
  <xdr:twoCellAnchor>
    <xdr:from>
      <xdr:col>41</xdr:col>
      <xdr:colOff>99060</xdr:colOff>
      <xdr:row>27</xdr:row>
      <xdr:rowOff>68580</xdr:rowOff>
    </xdr:from>
    <xdr:to>
      <xdr:col>44</xdr:col>
      <xdr:colOff>68580</xdr:colOff>
      <xdr:row>29</xdr:row>
      <xdr:rowOff>76200</xdr:rowOff>
    </xdr:to>
    <xdr:sp macro="" textlink="">
      <xdr:nvSpPr>
        <xdr:cNvPr id="26" name="屈折矢印 25">
          <a:extLst>
            <a:ext uri="{FF2B5EF4-FFF2-40B4-BE49-F238E27FC236}">
              <a16:creationId xmlns:a16="http://schemas.microsoft.com/office/drawing/2014/main" id="{00000000-0008-0000-0400-00001A000000}"/>
            </a:ext>
          </a:extLst>
        </xdr:cNvPr>
        <xdr:cNvSpPr/>
      </xdr:nvSpPr>
      <xdr:spPr>
        <a:xfrm rot="16200000">
          <a:off x="4770120" y="4625340"/>
          <a:ext cx="342900" cy="312420"/>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15</xdr:col>
      <xdr:colOff>9525</xdr:colOff>
      <xdr:row>32</xdr:row>
      <xdr:rowOff>95250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803" t="26704" r="14372" b="43729"/>
        <a:stretch>
          <a:fillRect/>
        </a:stretch>
      </xdr:blipFill>
      <xdr:spPr bwMode="auto">
        <a:xfrm>
          <a:off x="714375" y="0"/>
          <a:ext cx="9582150" cy="558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339830</xdr:colOff>
      <xdr:row>18</xdr:row>
      <xdr:rowOff>47581</xdr:rowOff>
    </xdr:from>
    <xdr:to>
      <xdr:col>12</xdr:col>
      <xdr:colOff>352832</xdr:colOff>
      <xdr:row>26</xdr:row>
      <xdr:rowOff>12947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rot="754885">
          <a:off x="6512030" y="3133681"/>
          <a:ext cx="2070402" cy="1336966"/>
        </a:xfrm>
        <a:prstGeom prst="rect">
          <a:avLst/>
        </a:prstGeom>
        <a:ln>
          <a:solidFill>
            <a:srgbClr val="00B05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ja-JP" altLang="en-US"/>
        </a:p>
      </xdr:txBody>
    </xdr:sp>
    <xdr:clientData/>
  </xdr:twoCellAnchor>
  <xdr:twoCellAnchor>
    <xdr:from>
      <xdr:col>7</xdr:col>
      <xdr:colOff>446421</xdr:colOff>
      <xdr:row>15</xdr:row>
      <xdr:rowOff>22451</xdr:rowOff>
    </xdr:from>
    <xdr:to>
      <xdr:col>9</xdr:col>
      <xdr:colOff>202108</xdr:colOff>
      <xdr:row>23</xdr:row>
      <xdr:rowOff>129411</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rot="784317">
          <a:off x="5247021" y="2594201"/>
          <a:ext cx="1127287" cy="1478560"/>
        </a:xfrm>
        <a:prstGeom prst="roundRect">
          <a:avLst/>
        </a:prstGeom>
        <a:solidFill>
          <a:schemeClr val="bg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563196</xdr:colOff>
      <xdr:row>18</xdr:row>
      <xdr:rowOff>48273</xdr:rowOff>
    </xdr:from>
    <xdr:to>
      <xdr:col>10</xdr:col>
      <xdr:colOff>597937</xdr:colOff>
      <xdr:row>24</xdr:row>
      <xdr:rowOff>67921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rot="748228">
          <a:off x="6735396" y="3134373"/>
          <a:ext cx="720541" cy="1048348"/>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123825</xdr:colOff>
      <xdr:row>19</xdr:row>
      <xdr:rowOff>95250</xdr:rowOff>
    </xdr:from>
    <xdr:to>
      <xdr:col>12</xdr:col>
      <xdr:colOff>158566</xdr:colOff>
      <xdr:row>25</xdr:row>
      <xdr:rowOff>114898</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rot="748228">
          <a:off x="7667625" y="3352800"/>
          <a:ext cx="720541" cy="1048348"/>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495300</xdr:colOff>
      <xdr:row>20</xdr:row>
      <xdr:rowOff>85724</xdr:rowOff>
    </xdr:from>
    <xdr:to>
      <xdr:col>11</xdr:col>
      <xdr:colOff>167640</xdr:colOff>
      <xdr:row>22</xdr:row>
      <xdr:rowOff>28575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6050280" y="3438524"/>
          <a:ext cx="906780" cy="27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HGSｺﾞｼｯｸE" pitchFamily="50" charset="-128"/>
              <a:ea typeface="HGSｺﾞｼｯｸE" pitchFamily="50" charset="-128"/>
              <a:cs typeface="+mn-cs"/>
            </a:rPr>
            <a:t>(B)</a:t>
          </a:r>
          <a:r>
            <a:rPr kumimoji="1" lang="ja-JP" altLang="ja-JP" sz="1100" b="1">
              <a:solidFill>
                <a:schemeClr val="dk1"/>
              </a:solidFill>
              <a:effectLst/>
              <a:latin typeface="HGSｺﾞｼｯｸE" pitchFamily="50" charset="-128"/>
              <a:ea typeface="HGSｺﾞｼｯｸE" pitchFamily="50" charset="-128"/>
              <a:cs typeface="+mn-cs"/>
            </a:rPr>
            <a:t>コート</a:t>
          </a:r>
          <a:endParaRPr lang="ja-JP" altLang="ja-JP" b="1">
            <a:effectLst/>
            <a:latin typeface="HGSｺﾞｼｯｸE" pitchFamily="50" charset="-128"/>
            <a:ea typeface="HGSｺﾞｼｯｸE" pitchFamily="50" charset="-128"/>
          </a:endParaRPr>
        </a:p>
        <a:p>
          <a:endParaRPr kumimoji="1" lang="ja-JP" altLang="en-US" sz="1100" b="1">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114300</xdr:colOff>
      <xdr:row>22</xdr:row>
      <xdr:rowOff>28575</xdr:rowOff>
    </xdr:from>
    <xdr:to>
      <xdr:col>12</xdr:col>
      <xdr:colOff>323850</xdr:colOff>
      <xdr:row>24</xdr:row>
      <xdr:rowOff>95250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7658100" y="3800475"/>
          <a:ext cx="8953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HGP創英角ｺﾞｼｯｸUB" panose="020B0900000000000000" pitchFamily="50" charset="-128"/>
              <a:ea typeface="HGP創英角ｺﾞｼｯｸUB" panose="020B0900000000000000" pitchFamily="50" charset="-128"/>
            </a:rPr>
            <a:t>(A)</a:t>
          </a:r>
          <a:r>
            <a:rPr kumimoji="1" lang="ja-JP" altLang="en-US" sz="1100" b="1">
              <a:latin typeface="HGP創英角ｺﾞｼｯｸUB" panose="020B0900000000000000" pitchFamily="50" charset="-128"/>
              <a:ea typeface="HGP創英角ｺﾞｼｯｸUB" panose="020B0900000000000000" pitchFamily="50" charset="-128"/>
            </a:rPr>
            <a:t>コート</a:t>
          </a:r>
        </a:p>
      </xdr:txBody>
    </xdr:sp>
    <xdr:clientData/>
  </xdr:twoCellAnchor>
  <xdr:twoCellAnchor>
    <xdr:from>
      <xdr:col>5</xdr:col>
      <xdr:colOff>538806</xdr:colOff>
      <xdr:row>9</xdr:row>
      <xdr:rowOff>12281</xdr:rowOff>
    </xdr:from>
    <xdr:to>
      <xdr:col>7</xdr:col>
      <xdr:colOff>268894</xdr:colOff>
      <xdr:row>12</xdr:row>
      <xdr:rowOff>108760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rot="6163644">
          <a:off x="3807470" y="1338477"/>
          <a:ext cx="599399" cy="964528"/>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570548</xdr:colOff>
      <xdr:row>9</xdr:row>
      <xdr:rowOff>118110</xdr:rowOff>
    </xdr:from>
    <xdr:to>
      <xdr:col>7</xdr:col>
      <xdr:colOff>171450</xdr:colOff>
      <xdr:row>12</xdr:row>
      <xdr:rowOff>17145</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656648" y="1626870"/>
          <a:ext cx="835342" cy="401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HGP創英角ｺﾞｼｯｸUB" panose="020B0900000000000000" pitchFamily="50" charset="-128"/>
              <a:ea typeface="HGP創英角ｺﾞｼｯｸUB" panose="020B0900000000000000" pitchFamily="50" charset="-128"/>
            </a:rPr>
            <a:t>(C)</a:t>
          </a:r>
          <a:r>
            <a:rPr kumimoji="1" lang="ja-JP" altLang="en-US" sz="1100" b="1">
              <a:latin typeface="HGP創英角ｺﾞｼｯｸUB" panose="020B0900000000000000" pitchFamily="50" charset="-128"/>
              <a:ea typeface="HGP創英角ｺﾞｼｯｸUB" panose="020B0900000000000000" pitchFamily="50" charset="-128"/>
            </a:rPr>
            <a:t>コート</a:t>
          </a:r>
        </a:p>
      </xdr:txBody>
    </xdr:sp>
    <xdr:clientData/>
  </xdr:twoCellAnchor>
  <xdr:twoCellAnchor>
    <xdr:from>
      <xdr:col>4</xdr:col>
      <xdr:colOff>238124</xdr:colOff>
      <xdr:row>7</xdr:row>
      <xdr:rowOff>95250</xdr:rowOff>
    </xdr:from>
    <xdr:to>
      <xdr:col>5</xdr:col>
      <xdr:colOff>647699</xdr:colOff>
      <xdr:row>9</xdr:row>
      <xdr:rowOff>114300</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2981324" y="1295400"/>
          <a:ext cx="10953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002060"/>
              </a:solidFill>
            </a:rPr>
            <a:t>テニスコート</a:t>
          </a:r>
        </a:p>
      </xdr:txBody>
    </xdr:sp>
    <xdr:clientData/>
  </xdr:twoCellAnchor>
  <xdr:twoCellAnchor>
    <xdr:from>
      <xdr:col>7</xdr:col>
      <xdr:colOff>547688</xdr:colOff>
      <xdr:row>17</xdr:row>
      <xdr:rowOff>147637</xdr:rowOff>
    </xdr:from>
    <xdr:to>
      <xdr:col>9</xdr:col>
      <xdr:colOff>71438</xdr:colOff>
      <xdr:row>20</xdr:row>
      <xdr:rowOff>90487</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5348288" y="3062287"/>
          <a:ext cx="89535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tx1"/>
              </a:solidFill>
            </a:rPr>
            <a:t>駐車場</a:t>
          </a:r>
        </a:p>
      </xdr:txBody>
    </xdr:sp>
    <xdr:clientData/>
  </xdr:twoCellAnchor>
  <xdr:twoCellAnchor>
    <xdr:from>
      <xdr:col>7</xdr:col>
      <xdr:colOff>438150</xdr:colOff>
      <xdr:row>19</xdr:row>
      <xdr:rowOff>76200</xdr:rowOff>
    </xdr:from>
    <xdr:to>
      <xdr:col>9</xdr:col>
      <xdr:colOff>495300</xdr:colOff>
      <xdr:row>23</xdr:row>
      <xdr:rowOff>19050</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5238750" y="3333750"/>
          <a:ext cx="142875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tx1"/>
              </a:solidFill>
            </a:rPr>
            <a:t>　　</a:t>
          </a:r>
          <a:endParaRPr kumimoji="1" lang="en-US" altLang="ja-JP" sz="1050" b="1">
            <a:solidFill>
              <a:schemeClr val="tx1"/>
            </a:solidFill>
          </a:endParaRPr>
        </a:p>
        <a:p>
          <a:r>
            <a:rPr kumimoji="1" lang="ja-JP" altLang="en-US" sz="1050" b="1">
              <a:solidFill>
                <a:schemeClr val="tx1"/>
              </a:solidFill>
            </a:rPr>
            <a:t>　　</a:t>
          </a:r>
          <a:r>
            <a:rPr kumimoji="1" lang="en-US" altLang="ja-JP" sz="1050" b="1">
              <a:solidFill>
                <a:schemeClr val="tx1"/>
              </a:solidFill>
              <a:latin typeface="HGSｺﾞｼｯｸE" pitchFamily="50" charset="-128"/>
              <a:ea typeface="HGSｺﾞｼｯｸE" pitchFamily="50" charset="-128"/>
            </a:rPr>
            <a:t>5</a:t>
          </a:r>
          <a:r>
            <a:rPr kumimoji="1" lang="ja-JP" altLang="en-US" sz="1050" b="1">
              <a:solidFill>
                <a:schemeClr val="tx1"/>
              </a:solidFill>
              <a:latin typeface="HGSｺﾞｼｯｸE" pitchFamily="50" charset="-128"/>
              <a:ea typeface="HGSｺﾞｼｯｸE" pitchFamily="50" charset="-128"/>
            </a:rPr>
            <a:t>台まで</a:t>
          </a:r>
        </a:p>
      </xdr:txBody>
    </xdr:sp>
    <xdr:clientData/>
  </xdr:twoCellAnchor>
  <xdr:twoCellAnchor>
    <xdr:from>
      <xdr:col>3</xdr:col>
      <xdr:colOff>123826</xdr:colOff>
      <xdr:row>9</xdr:row>
      <xdr:rowOff>95251</xdr:rowOff>
    </xdr:from>
    <xdr:to>
      <xdr:col>4</xdr:col>
      <xdr:colOff>233364</xdr:colOff>
      <xdr:row>11</xdr:row>
      <xdr:rowOff>123826</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2181226" y="1638301"/>
          <a:ext cx="795338"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rgbClr val="002060"/>
              </a:solidFill>
            </a:rPr>
            <a:t>クラブハウス</a:t>
          </a:r>
          <a:endParaRPr kumimoji="1" lang="en-US" altLang="ja-JP" sz="800" b="1">
            <a:solidFill>
              <a:srgbClr val="002060"/>
            </a:solidFill>
          </a:endParaRPr>
        </a:p>
      </xdr:txBody>
    </xdr:sp>
    <xdr:clientData/>
  </xdr:twoCellAnchor>
  <xdr:twoCellAnchor>
    <xdr:from>
      <xdr:col>4</xdr:col>
      <xdr:colOff>598211</xdr:colOff>
      <xdr:row>11</xdr:row>
      <xdr:rowOff>61480</xdr:rowOff>
    </xdr:from>
    <xdr:to>
      <xdr:col>5</xdr:col>
      <xdr:colOff>90218</xdr:colOff>
      <xdr:row>12</xdr:row>
      <xdr:rowOff>44539</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rot="748228">
          <a:off x="3341411" y="1947430"/>
          <a:ext cx="177807" cy="15450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247650</xdr:colOff>
      <xdr:row>12</xdr:row>
      <xdr:rowOff>0</xdr:rowOff>
    </xdr:from>
    <xdr:to>
      <xdr:col>7</xdr:col>
      <xdr:colOff>152400</xdr:colOff>
      <xdr:row>14</xdr:row>
      <xdr:rowOff>57149</xdr:rowOff>
    </xdr:to>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3676650" y="2057400"/>
          <a:ext cx="1276350"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大会本部・記録係</a:t>
          </a:r>
        </a:p>
      </xdr:txBody>
    </xdr:sp>
    <xdr:clientData/>
  </xdr:twoCellAnchor>
  <xdr:twoCellAnchor>
    <xdr:from>
      <xdr:col>4</xdr:col>
      <xdr:colOff>328190</xdr:colOff>
      <xdr:row>11</xdr:row>
      <xdr:rowOff>55574</xdr:rowOff>
    </xdr:from>
    <xdr:to>
      <xdr:col>4</xdr:col>
      <xdr:colOff>571727</xdr:colOff>
      <xdr:row>11</xdr:row>
      <xdr:rowOff>101293</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rot="748228">
          <a:off x="3071390" y="1941524"/>
          <a:ext cx="243537" cy="4571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563880</xdr:colOff>
      <xdr:row>9</xdr:row>
      <xdr:rowOff>19050</xdr:rowOff>
    </xdr:from>
    <xdr:to>
      <xdr:col>5</xdr:col>
      <xdr:colOff>381001</xdr:colOff>
      <xdr:row>10</xdr:row>
      <xdr:rowOff>138113</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415540" y="1527810"/>
          <a:ext cx="1051561" cy="286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rgbClr val="FF0000"/>
              </a:solidFill>
            </a:rPr>
            <a:t>　記録・結果掲示板</a:t>
          </a:r>
        </a:p>
      </xdr:txBody>
    </xdr:sp>
    <xdr:clientData/>
  </xdr:twoCellAnchor>
  <xdr:twoCellAnchor>
    <xdr:from>
      <xdr:col>5</xdr:col>
      <xdr:colOff>95250</xdr:colOff>
      <xdr:row>11</xdr:row>
      <xdr:rowOff>123827</xdr:rowOff>
    </xdr:from>
    <xdr:to>
      <xdr:col>5</xdr:col>
      <xdr:colOff>300038</xdr:colOff>
      <xdr:row>12</xdr:row>
      <xdr:rowOff>76201</xdr:rowOff>
    </xdr:to>
    <xdr:cxnSp macro="">
      <xdr:nvCxnSpPr>
        <xdr:cNvPr id="19" name="曲線コネクタ 18">
          <a:extLst>
            <a:ext uri="{FF2B5EF4-FFF2-40B4-BE49-F238E27FC236}">
              <a16:creationId xmlns:a16="http://schemas.microsoft.com/office/drawing/2014/main" id="{00000000-0008-0000-0500-000013000000}"/>
            </a:ext>
          </a:extLst>
        </xdr:cNvPr>
        <xdr:cNvCxnSpPr/>
      </xdr:nvCxnSpPr>
      <xdr:spPr>
        <a:xfrm rot="10800000">
          <a:off x="3524250" y="2009777"/>
          <a:ext cx="204788" cy="123824"/>
        </a:xfrm>
        <a:prstGeom prst="curvedConnector3">
          <a:avLst>
            <a:gd name="adj1" fmla="val 50000"/>
          </a:avLst>
        </a:prstGeom>
        <a:ln w="15875">
          <a:solidFill>
            <a:srgbClr val="FF0000"/>
          </a:solidFill>
          <a:headEnd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473598</xdr:colOff>
      <xdr:row>10</xdr:row>
      <xdr:rowOff>33338</xdr:rowOff>
    </xdr:from>
    <xdr:to>
      <xdr:col>4</xdr:col>
      <xdr:colOff>523875</xdr:colOff>
      <xdr:row>11</xdr:row>
      <xdr:rowOff>29317</xdr:rowOff>
    </xdr:to>
    <xdr:cxnSp macro="">
      <xdr:nvCxnSpPr>
        <xdr:cNvPr id="20" name="直線矢印コネクタ 19">
          <a:extLst>
            <a:ext uri="{FF2B5EF4-FFF2-40B4-BE49-F238E27FC236}">
              <a16:creationId xmlns:a16="http://schemas.microsoft.com/office/drawing/2014/main" id="{00000000-0008-0000-0500-000014000000}"/>
            </a:ext>
          </a:extLst>
        </xdr:cNvPr>
        <xdr:cNvCxnSpPr/>
      </xdr:nvCxnSpPr>
      <xdr:spPr>
        <a:xfrm flipH="1">
          <a:off x="3216798" y="1747838"/>
          <a:ext cx="50277" cy="167429"/>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349898</xdr:colOff>
      <xdr:row>10</xdr:row>
      <xdr:rowOff>109331</xdr:rowOff>
    </xdr:from>
    <xdr:to>
      <xdr:col>2</xdr:col>
      <xdr:colOff>484134</xdr:colOff>
      <xdr:row>19</xdr:row>
      <xdr:rowOff>8380</xdr:rowOff>
    </xdr:to>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rot="16935687">
          <a:off x="1067566" y="2477763"/>
          <a:ext cx="1442099" cy="134236"/>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00"/>
            <a:t>テント（別紙参照）</a:t>
          </a:r>
        </a:p>
      </xdr:txBody>
    </xdr:sp>
    <xdr:clientData/>
  </xdr:twoCellAnchor>
  <xdr:twoCellAnchor>
    <xdr:from>
      <xdr:col>2</xdr:col>
      <xdr:colOff>351138</xdr:colOff>
      <xdr:row>20</xdr:row>
      <xdr:rowOff>87491</xdr:rowOff>
    </xdr:from>
    <xdr:to>
      <xdr:col>7</xdr:col>
      <xdr:colOff>43778</xdr:colOff>
      <xdr:row>21</xdr:row>
      <xdr:rowOff>78183</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rot="739712">
          <a:off x="1722738" y="3516491"/>
          <a:ext cx="3121640" cy="162142"/>
        </a:xfrm>
        <a:prstGeom prst="rect">
          <a:avLst/>
        </a:prstGeom>
        <a:solidFill>
          <a:srgbClr val="FFFF00"/>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800"/>
            <a:t>テント（別紙参照）</a:t>
          </a:r>
        </a:p>
      </xdr:txBody>
    </xdr:sp>
    <xdr:clientData/>
  </xdr:twoCellAnchor>
  <xdr:twoCellAnchor>
    <xdr:from>
      <xdr:col>7</xdr:col>
      <xdr:colOff>566738</xdr:colOff>
      <xdr:row>16</xdr:row>
      <xdr:rowOff>147639</xdr:rowOff>
    </xdr:from>
    <xdr:to>
      <xdr:col>9</xdr:col>
      <xdr:colOff>157163</xdr:colOff>
      <xdr:row>18</xdr:row>
      <xdr:rowOff>109539</xdr:rowOff>
    </xdr:to>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5367338" y="2890839"/>
          <a:ext cx="9620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HGP創英角ｺﾞｼｯｸUB" panose="020B0900000000000000" pitchFamily="50" charset="-128"/>
              <a:ea typeface="HGP創英角ｺﾞｼｯｸUB" panose="020B0900000000000000" pitchFamily="50" charset="-128"/>
            </a:rPr>
            <a:t>人工芝横</a:t>
          </a:r>
        </a:p>
      </xdr:txBody>
    </xdr:sp>
    <xdr:clientData/>
  </xdr:twoCellAnchor>
  <xdr:twoCellAnchor>
    <xdr:from>
      <xdr:col>3</xdr:col>
      <xdr:colOff>381759</xdr:colOff>
      <xdr:row>21</xdr:row>
      <xdr:rowOff>112100</xdr:rowOff>
    </xdr:from>
    <xdr:to>
      <xdr:col>6</xdr:col>
      <xdr:colOff>529323</xdr:colOff>
      <xdr:row>23</xdr:row>
      <xdr:rowOff>59176</xdr:rowOff>
    </xdr:to>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rot="740121">
          <a:off x="2439159" y="3712550"/>
          <a:ext cx="2204964" cy="28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val="FF0000"/>
              </a:solidFill>
              <a:latin typeface="HGP創英角ｺﾞｼｯｸUB" panose="020B0900000000000000" pitchFamily="50" charset="-128"/>
              <a:ea typeface="HGP創英角ｺﾞｼｯｸUB" panose="020B0900000000000000" pitchFamily="50" charset="-128"/>
            </a:rPr>
            <a:t>歩車道内駐車禁止</a:t>
          </a:r>
        </a:p>
      </xdr:txBody>
    </xdr:sp>
    <xdr:clientData/>
  </xdr:twoCellAnchor>
  <xdr:twoCellAnchor>
    <xdr:from>
      <xdr:col>2</xdr:col>
      <xdr:colOff>571500</xdr:colOff>
      <xdr:row>0</xdr:row>
      <xdr:rowOff>38101</xdr:rowOff>
    </xdr:from>
    <xdr:to>
      <xdr:col>3</xdr:col>
      <xdr:colOff>195262</xdr:colOff>
      <xdr:row>8</xdr:row>
      <xdr:rowOff>57150</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flipV="1">
          <a:off x="1943100" y="38101"/>
          <a:ext cx="309562" cy="1390649"/>
        </a:xfrm>
        <a:prstGeom prst="line">
          <a:avLst/>
        </a:prstGeom>
        <a:ln w="762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389974</xdr:colOff>
      <xdr:row>9</xdr:row>
      <xdr:rowOff>61590</xdr:rowOff>
    </xdr:from>
    <xdr:to>
      <xdr:col>2</xdr:col>
      <xdr:colOff>664105</xdr:colOff>
      <xdr:row>11</xdr:row>
      <xdr:rowOff>96276</xdr:rowOff>
    </xdr:to>
    <xdr:sp macro="" textlink="">
      <xdr:nvSpPr>
        <xdr:cNvPr id="27" name="曲折矢印 26">
          <a:extLst>
            <a:ext uri="{FF2B5EF4-FFF2-40B4-BE49-F238E27FC236}">
              <a16:creationId xmlns:a16="http://schemas.microsoft.com/office/drawing/2014/main" id="{00000000-0008-0000-0500-00001B000000}"/>
            </a:ext>
          </a:extLst>
        </xdr:cNvPr>
        <xdr:cNvSpPr/>
      </xdr:nvSpPr>
      <xdr:spPr>
        <a:xfrm rot="716315">
          <a:off x="1761574" y="1604640"/>
          <a:ext cx="274131" cy="377586"/>
        </a:xfrm>
        <a:prstGeom prst="bentArrow">
          <a:avLst/>
        </a:prstGeom>
        <a:solidFill>
          <a:srgbClr val="FFC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214311</xdr:colOff>
      <xdr:row>10</xdr:row>
      <xdr:rowOff>14512</xdr:rowOff>
    </xdr:from>
    <xdr:ext cx="1090614" cy="876075"/>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900111" y="1729012"/>
          <a:ext cx="1090614" cy="87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800" b="1">
              <a:latin typeface="HGP創英角ｺﾞｼｯｸUB" panose="020B0900000000000000" pitchFamily="50" charset="-128"/>
              <a:ea typeface="HGP創英角ｺﾞｼｯｸUB" panose="020B0900000000000000" pitchFamily="50" charset="-128"/>
            </a:rPr>
            <a:t>荷物車・バス</a:t>
          </a:r>
          <a:endParaRPr kumimoji="1" lang="en-US" altLang="ja-JP" sz="800" b="1">
            <a:latin typeface="HGP創英角ｺﾞｼｯｸUB" panose="020B0900000000000000" pitchFamily="50" charset="-128"/>
            <a:ea typeface="HGP創英角ｺﾞｼｯｸUB" panose="020B0900000000000000" pitchFamily="50" charset="-128"/>
          </a:endParaRPr>
        </a:p>
        <a:p>
          <a:r>
            <a:rPr kumimoji="1" lang="ja-JP" altLang="en-US" sz="800" b="1">
              <a:latin typeface="HGP創英角ｺﾞｼｯｸUB" panose="020B0900000000000000" pitchFamily="50" charset="-128"/>
              <a:ea typeface="HGP創英角ｺﾞｼｯｸUB" panose="020B0900000000000000" pitchFamily="50" charset="-128"/>
            </a:rPr>
            <a:t>　歩行者</a:t>
          </a:r>
          <a:endParaRPr kumimoji="1" lang="en-US" altLang="ja-JP" sz="800" b="1">
            <a:latin typeface="HGP創英角ｺﾞｼｯｸUB" panose="020B0900000000000000" pitchFamily="50" charset="-128"/>
            <a:ea typeface="HGP創英角ｺﾞｼｯｸUB" panose="020B0900000000000000" pitchFamily="50" charset="-128"/>
          </a:endParaRPr>
        </a:p>
        <a:p>
          <a:r>
            <a:rPr kumimoji="1" lang="ja-JP" altLang="en-US" sz="800" b="1">
              <a:latin typeface="HGP創英角ｺﾞｼｯｸUB" panose="020B0900000000000000" pitchFamily="50" charset="-128"/>
              <a:ea typeface="HGP創英角ｺﾞｼｯｸUB" panose="020B0900000000000000" pitchFamily="50" charset="-128"/>
            </a:rPr>
            <a:t>　出入口</a:t>
          </a:r>
        </a:p>
      </xdr:txBody>
    </xdr:sp>
    <xdr:clientData/>
  </xdr:oneCellAnchor>
  <xdr:twoCellAnchor>
    <xdr:from>
      <xdr:col>3</xdr:col>
      <xdr:colOff>55251</xdr:colOff>
      <xdr:row>4</xdr:row>
      <xdr:rowOff>120029</xdr:rowOff>
    </xdr:from>
    <xdr:to>
      <xdr:col>3</xdr:col>
      <xdr:colOff>158407</xdr:colOff>
      <xdr:row>9</xdr:row>
      <xdr:rowOff>93181</xdr:rowOff>
    </xdr:to>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rot="16876763">
          <a:off x="1749028" y="1169452"/>
          <a:ext cx="830402" cy="10315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500"/>
            <a:t>駐車場（別紙参照）</a:t>
          </a:r>
        </a:p>
      </xdr:txBody>
    </xdr:sp>
    <xdr:clientData/>
  </xdr:twoCellAnchor>
  <xdr:twoCellAnchor>
    <xdr:from>
      <xdr:col>3</xdr:col>
      <xdr:colOff>271430</xdr:colOff>
      <xdr:row>4</xdr:row>
      <xdr:rowOff>134948</xdr:rowOff>
    </xdr:from>
    <xdr:to>
      <xdr:col>4</xdr:col>
      <xdr:colOff>226878</xdr:colOff>
      <xdr:row>5</xdr:row>
      <xdr:rowOff>69708</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rot="698936">
          <a:off x="2328830" y="820748"/>
          <a:ext cx="641248" cy="10621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400"/>
            <a:t>駐車場（別紙参照）</a:t>
          </a:r>
        </a:p>
      </xdr:txBody>
    </xdr:sp>
    <xdr:clientData/>
  </xdr:twoCellAnchor>
  <xdr:oneCellAnchor>
    <xdr:from>
      <xdr:col>3</xdr:col>
      <xdr:colOff>242693</xdr:colOff>
      <xdr:row>5</xdr:row>
      <xdr:rowOff>37973</xdr:rowOff>
    </xdr:from>
    <xdr:ext cx="205190" cy="339699"/>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rot="698936">
          <a:off x="2300093" y="895223"/>
          <a:ext cx="205190" cy="339699"/>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nchorCtr="1">
          <a:spAutoFit/>
        </a:bodyPr>
        <a:lstStyle/>
        <a:p>
          <a:r>
            <a:rPr kumimoji="1" lang="ja-JP" altLang="en-US" sz="400"/>
            <a:t>駐車場（別紙参照）</a:t>
          </a:r>
        </a:p>
      </xdr:txBody>
    </xdr:sp>
    <xdr:clientData/>
  </xdr:oneCellAnchor>
  <xdr:twoCellAnchor>
    <xdr:from>
      <xdr:col>8</xdr:col>
      <xdr:colOff>259367</xdr:colOff>
      <xdr:row>24</xdr:row>
      <xdr:rowOff>78126</xdr:rowOff>
    </xdr:from>
    <xdr:to>
      <xdr:col>9</xdr:col>
      <xdr:colOff>116872</xdr:colOff>
      <xdr:row>26</xdr:row>
      <xdr:rowOff>7598</xdr:rowOff>
    </xdr:to>
    <xdr:sp macro="" textlink="">
      <xdr:nvSpPr>
        <xdr:cNvPr id="32" name="曲折矢印 31">
          <a:extLst>
            <a:ext uri="{FF2B5EF4-FFF2-40B4-BE49-F238E27FC236}">
              <a16:creationId xmlns:a16="http://schemas.microsoft.com/office/drawing/2014/main" id="{00000000-0008-0000-0500-000020000000}"/>
            </a:ext>
          </a:extLst>
        </xdr:cNvPr>
        <xdr:cNvSpPr/>
      </xdr:nvSpPr>
      <xdr:spPr>
        <a:xfrm rot="16870417" flipV="1">
          <a:off x="5881234" y="4057459"/>
          <a:ext cx="272372" cy="543305"/>
        </a:xfrm>
        <a:prstGeom prst="bentArrow">
          <a:avLst/>
        </a:prstGeom>
        <a:solidFill>
          <a:srgbClr val="FFC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oneCellAnchor>
    <xdr:from>
      <xdr:col>6</xdr:col>
      <xdr:colOff>647699</xdr:colOff>
      <xdr:row>22</xdr:row>
      <xdr:rowOff>104775</xdr:rowOff>
    </xdr:from>
    <xdr:ext cx="1090614" cy="87607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rot="667674">
          <a:off x="4762499" y="3876675"/>
          <a:ext cx="1090614" cy="87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800" b="1">
              <a:latin typeface="HGP創英角ｺﾞｼｯｸUB" panose="020B0900000000000000" pitchFamily="50" charset="-128"/>
              <a:ea typeface="HGP創英角ｺﾞｼｯｸUB" panose="020B0900000000000000" pitchFamily="50" charset="-128"/>
            </a:rPr>
            <a:t>車両・歩行者</a:t>
          </a:r>
          <a:endParaRPr kumimoji="1" lang="en-US" altLang="ja-JP" sz="800" b="1">
            <a:latin typeface="HGP創英角ｺﾞｼｯｸUB" panose="020B0900000000000000" pitchFamily="50" charset="-128"/>
            <a:ea typeface="HGP創英角ｺﾞｼｯｸUB" panose="020B0900000000000000" pitchFamily="50" charset="-128"/>
          </a:endParaRPr>
        </a:p>
        <a:p>
          <a:r>
            <a:rPr kumimoji="1" lang="ja-JP" altLang="en-US" sz="800" b="1">
              <a:latin typeface="HGP創英角ｺﾞｼｯｸUB" panose="020B0900000000000000" pitchFamily="50" charset="-128"/>
              <a:ea typeface="HGP創英角ｺﾞｼｯｸUB" panose="020B0900000000000000" pitchFamily="50" charset="-128"/>
            </a:rPr>
            <a:t>　出入口</a:t>
          </a:r>
        </a:p>
      </xdr:txBody>
    </xdr:sp>
    <xdr:clientData/>
  </xdr:oneCellAnchor>
  <xdr:twoCellAnchor>
    <xdr:from>
      <xdr:col>4</xdr:col>
      <xdr:colOff>661290</xdr:colOff>
      <xdr:row>13</xdr:row>
      <xdr:rowOff>154730</xdr:rowOff>
    </xdr:from>
    <xdr:to>
      <xdr:col>5</xdr:col>
      <xdr:colOff>172151</xdr:colOff>
      <xdr:row>19</xdr:row>
      <xdr:rowOff>11361</xdr:rowOff>
    </xdr:to>
    <xdr:sp macro="" textlink="">
      <xdr:nvSpPr>
        <xdr:cNvPr id="34" name="上下矢印 33">
          <a:extLst>
            <a:ext uri="{FF2B5EF4-FFF2-40B4-BE49-F238E27FC236}">
              <a16:creationId xmlns:a16="http://schemas.microsoft.com/office/drawing/2014/main" id="{00000000-0008-0000-0500-000022000000}"/>
            </a:ext>
          </a:extLst>
        </xdr:cNvPr>
        <xdr:cNvSpPr/>
      </xdr:nvSpPr>
      <xdr:spPr>
        <a:xfrm rot="721014">
          <a:off x="3404490" y="2383580"/>
          <a:ext cx="196661" cy="885331"/>
        </a:xfrm>
        <a:prstGeom prst="upDown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4</xdr:col>
      <xdr:colOff>642268</xdr:colOff>
      <xdr:row>13</xdr:row>
      <xdr:rowOff>40177</xdr:rowOff>
    </xdr:from>
    <xdr:to>
      <xdr:col>5</xdr:col>
      <xdr:colOff>243062</xdr:colOff>
      <xdr:row>18</xdr:row>
      <xdr:rowOff>42881</xdr:rowOff>
    </xdr:to>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rot="16872015">
          <a:off x="3098788" y="2555707"/>
          <a:ext cx="859954" cy="286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rgbClr val="FF0000"/>
              </a:solidFill>
            </a:rPr>
            <a:t>応援エリア</a:t>
          </a:r>
        </a:p>
      </xdr:txBody>
    </xdr:sp>
    <xdr:clientData/>
  </xdr:twoCellAnchor>
  <xdr:twoCellAnchor>
    <xdr:from>
      <xdr:col>9</xdr:col>
      <xdr:colOff>225912</xdr:colOff>
      <xdr:row>17</xdr:row>
      <xdr:rowOff>58877</xdr:rowOff>
    </xdr:from>
    <xdr:to>
      <xdr:col>9</xdr:col>
      <xdr:colOff>393694</xdr:colOff>
      <xdr:row>22</xdr:row>
      <xdr:rowOff>58097</xdr:rowOff>
    </xdr:to>
    <xdr:sp macro="" textlink="">
      <xdr:nvSpPr>
        <xdr:cNvPr id="36" name="上下矢印 35">
          <a:extLst>
            <a:ext uri="{FF2B5EF4-FFF2-40B4-BE49-F238E27FC236}">
              <a16:creationId xmlns:a16="http://schemas.microsoft.com/office/drawing/2014/main" id="{00000000-0008-0000-0500-000024000000}"/>
            </a:ext>
          </a:extLst>
        </xdr:cNvPr>
        <xdr:cNvSpPr/>
      </xdr:nvSpPr>
      <xdr:spPr>
        <a:xfrm rot="721014">
          <a:off x="6398112" y="2973527"/>
          <a:ext cx="167782" cy="856470"/>
        </a:xfrm>
        <a:prstGeom prst="upDown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9</xdr:col>
      <xdr:colOff>190501</xdr:colOff>
      <xdr:row>16</xdr:row>
      <xdr:rowOff>104776</xdr:rowOff>
    </xdr:from>
    <xdr:to>
      <xdr:col>9</xdr:col>
      <xdr:colOff>477095</xdr:colOff>
      <xdr:row>21</xdr:row>
      <xdr:rowOff>107480</xdr:rowOff>
    </xdr:to>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rot="16872015">
          <a:off x="6076021" y="3134656"/>
          <a:ext cx="859954" cy="286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rgbClr val="FF0000"/>
              </a:solidFill>
            </a:rPr>
            <a:t>応援エリア</a:t>
          </a:r>
        </a:p>
      </xdr:txBody>
    </xdr:sp>
    <xdr:clientData/>
  </xdr:twoCellAnchor>
  <xdr:twoCellAnchor>
    <xdr:from>
      <xdr:col>9</xdr:col>
      <xdr:colOff>501604</xdr:colOff>
      <xdr:row>17</xdr:row>
      <xdr:rowOff>15903</xdr:rowOff>
    </xdr:from>
    <xdr:to>
      <xdr:col>12</xdr:col>
      <xdr:colOff>535601</xdr:colOff>
      <xdr:row>18</xdr:row>
      <xdr:rowOff>41114</xdr:rowOff>
    </xdr:to>
    <xdr:sp macro="" textlink="">
      <xdr:nvSpPr>
        <xdr:cNvPr id="38" name="上下矢印 37">
          <a:extLst>
            <a:ext uri="{FF2B5EF4-FFF2-40B4-BE49-F238E27FC236}">
              <a16:creationId xmlns:a16="http://schemas.microsoft.com/office/drawing/2014/main" id="{00000000-0008-0000-0500-000026000000}"/>
            </a:ext>
          </a:extLst>
        </xdr:cNvPr>
        <xdr:cNvSpPr/>
      </xdr:nvSpPr>
      <xdr:spPr>
        <a:xfrm rot="6164429">
          <a:off x="7621172" y="1983185"/>
          <a:ext cx="196661" cy="2091397"/>
        </a:xfrm>
        <a:prstGeom prst="upDown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10</xdr:col>
      <xdr:colOff>541995</xdr:colOff>
      <xdr:row>17</xdr:row>
      <xdr:rowOff>929</xdr:rowOff>
    </xdr:from>
    <xdr:to>
      <xdr:col>12</xdr:col>
      <xdr:colOff>30349</xdr:colOff>
      <xdr:row>18</xdr:row>
      <xdr:rowOff>116073</xdr:rowOff>
    </xdr:to>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rot="751186">
          <a:off x="7399995" y="2915579"/>
          <a:ext cx="859954" cy="286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rgbClr val="FF0000"/>
              </a:solidFill>
            </a:rPr>
            <a:t>応援エリア</a:t>
          </a:r>
        </a:p>
      </xdr:txBody>
    </xdr:sp>
    <xdr:clientData/>
  </xdr:twoCellAnchor>
  <xdr:twoCellAnchor>
    <xdr:from>
      <xdr:col>12</xdr:col>
      <xdr:colOff>359423</xdr:colOff>
      <xdr:row>19</xdr:row>
      <xdr:rowOff>154360</xdr:rowOff>
    </xdr:from>
    <xdr:to>
      <xdr:col>12</xdr:col>
      <xdr:colOff>550727</xdr:colOff>
      <xdr:row>27</xdr:row>
      <xdr:rowOff>118546</xdr:rowOff>
    </xdr:to>
    <xdr:sp macro="" textlink="">
      <xdr:nvSpPr>
        <xdr:cNvPr id="40" name="上下矢印 39">
          <a:extLst>
            <a:ext uri="{FF2B5EF4-FFF2-40B4-BE49-F238E27FC236}">
              <a16:creationId xmlns:a16="http://schemas.microsoft.com/office/drawing/2014/main" id="{00000000-0008-0000-0500-000028000000}"/>
            </a:ext>
          </a:extLst>
        </xdr:cNvPr>
        <xdr:cNvSpPr/>
      </xdr:nvSpPr>
      <xdr:spPr>
        <a:xfrm rot="721014">
          <a:off x="8589023" y="3411910"/>
          <a:ext cx="191304" cy="1335786"/>
        </a:xfrm>
        <a:prstGeom prst="upDown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12</xdr:col>
      <xdr:colOff>328613</xdr:colOff>
      <xdr:row>20</xdr:row>
      <xdr:rowOff>133349</xdr:rowOff>
    </xdr:from>
    <xdr:to>
      <xdr:col>12</xdr:col>
      <xdr:colOff>615207</xdr:colOff>
      <xdr:row>25</xdr:row>
      <xdr:rowOff>136053</xdr:rowOff>
    </xdr:to>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rot="16872015">
          <a:off x="8271533" y="3849029"/>
          <a:ext cx="859954" cy="286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rgbClr val="FF0000"/>
              </a:solidFill>
            </a:rPr>
            <a:t>応援エリア</a:t>
          </a:r>
        </a:p>
      </xdr:txBody>
    </xdr:sp>
    <xdr:clientData/>
  </xdr:twoCellAnchor>
  <xdr:twoCellAnchor editAs="oneCell">
    <xdr:from>
      <xdr:col>12</xdr:col>
      <xdr:colOff>600075</xdr:colOff>
      <xdr:row>20</xdr:row>
      <xdr:rowOff>123825</xdr:rowOff>
    </xdr:from>
    <xdr:to>
      <xdr:col>14</xdr:col>
      <xdr:colOff>152400</xdr:colOff>
      <xdr:row>28</xdr:row>
      <xdr:rowOff>9525</xdr:rowOff>
    </xdr:to>
    <xdr:pic>
      <xdr:nvPicPr>
        <xdr:cNvPr id="42" name="図 4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689" t="6345" r="4495" b="6534"/>
        <a:stretch>
          <a:fillRect/>
        </a:stretch>
      </xdr:blipFill>
      <xdr:spPr bwMode="auto">
        <a:xfrm rot="708503">
          <a:off x="8829675" y="3552825"/>
          <a:ext cx="9239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8</xdr:row>
      <xdr:rowOff>38100</xdr:rowOff>
    </xdr:from>
    <xdr:to>
      <xdr:col>2</xdr:col>
      <xdr:colOff>638175</xdr:colOff>
      <xdr:row>9</xdr:row>
      <xdr:rowOff>76200</xdr:rowOff>
    </xdr:to>
    <xdr:pic>
      <xdr:nvPicPr>
        <xdr:cNvPr id="43" name="図 42">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7367" t="3125" r="7175" b="12828"/>
        <a:stretch>
          <a:fillRect/>
        </a:stretch>
      </xdr:blipFill>
      <xdr:spPr bwMode="auto">
        <a:xfrm>
          <a:off x="1866900" y="1409700"/>
          <a:ext cx="142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161925</xdr:colOff>
      <xdr:row>22</xdr:row>
      <xdr:rowOff>85725</xdr:rowOff>
    </xdr:from>
    <xdr:to>
      <xdr:col>9</xdr:col>
      <xdr:colOff>295275</xdr:colOff>
      <xdr:row>23</xdr:row>
      <xdr:rowOff>104775</xdr:rowOff>
    </xdr:to>
    <xdr:pic>
      <xdr:nvPicPr>
        <xdr:cNvPr id="44" name="図 43">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7367" t="3125" r="7175" b="12828"/>
        <a:stretch>
          <a:fillRect/>
        </a:stretch>
      </xdr:blipFill>
      <xdr:spPr bwMode="auto">
        <a:xfrm>
          <a:off x="6334125" y="3857625"/>
          <a:ext cx="133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8</xdr:row>
      <xdr:rowOff>66675</xdr:rowOff>
    </xdr:from>
    <xdr:to>
      <xdr:col>4</xdr:col>
      <xdr:colOff>76200</xdr:colOff>
      <xdr:row>9</xdr:row>
      <xdr:rowOff>104775</xdr:rowOff>
    </xdr:to>
    <xdr:pic>
      <xdr:nvPicPr>
        <xdr:cNvPr id="45" name="図 44">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b="23958"/>
        <a:stretch>
          <a:fillRect/>
        </a:stretch>
      </xdr:blipFill>
      <xdr:spPr bwMode="auto">
        <a:xfrm>
          <a:off x="2619375" y="1438275"/>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321973</xdr:colOff>
      <xdr:row>23</xdr:row>
      <xdr:rowOff>154563</xdr:rowOff>
    </xdr:from>
    <xdr:to>
      <xdr:col>9</xdr:col>
      <xdr:colOff>473097</xdr:colOff>
      <xdr:row>24</xdr:row>
      <xdr:rowOff>113812</xdr:rowOff>
    </xdr:to>
    <xdr:sp macro="" textlink="">
      <xdr:nvSpPr>
        <xdr:cNvPr id="46" name="正方形/長方形 45">
          <a:extLst>
            <a:ext uri="{FF2B5EF4-FFF2-40B4-BE49-F238E27FC236}">
              <a16:creationId xmlns:a16="http://schemas.microsoft.com/office/drawing/2014/main" id="{00000000-0008-0000-0500-00002E000000}"/>
            </a:ext>
          </a:extLst>
        </xdr:cNvPr>
        <xdr:cNvSpPr/>
      </xdr:nvSpPr>
      <xdr:spPr>
        <a:xfrm rot="748228">
          <a:off x="6494173" y="4097913"/>
          <a:ext cx="151124" cy="13069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585787</xdr:colOff>
      <xdr:row>26</xdr:row>
      <xdr:rowOff>57150</xdr:rowOff>
    </xdr:from>
    <xdr:to>
      <xdr:col>10</xdr:col>
      <xdr:colOff>528636</xdr:colOff>
      <xdr:row>30</xdr:row>
      <xdr:rowOff>61913</xdr:rowOff>
    </xdr:to>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6072187" y="4514850"/>
          <a:ext cx="1314449" cy="690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　　　　本部</a:t>
          </a:r>
          <a:endParaRPr kumimoji="1" lang="en-US" altLang="ja-JP" sz="900" b="1">
            <a:solidFill>
              <a:srgbClr val="FF0000"/>
            </a:solidFill>
          </a:endParaRPr>
        </a:p>
        <a:p>
          <a:r>
            <a:rPr kumimoji="1" lang="ja-JP" altLang="en-US" sz="900" b="1">
              <a:solidFill>
                <a:srgbClr val="FF0000"/>
              </a:solidFill>
            </a:rPr>
            <a:t>記録・結果掲示板</a:t>
          </a:r>
        </a:p>
      </xdr:txBody>
    </xdr:sp>
    <xdr:clientData/>
  </xdr:twoCellAnchor>
  <xdr:twoCellAnchor>
    <xdr:from>
      <xdr:col>9</xdr:col>
      <xdr:colOff>347666</xdr:colOff>
      <xdr:row>24</xdr:row>
      <xdr:rowOff>71440</xdr:rowOff>
    </xdr:from>
    <xdr:to>
      <xdr:col>9</xdr:col>
      <xdr:colOff>419101</xdr:colOff>
      <xdr:row>26</xdr:row>
      <xdr:rowOff>28575</xdr:rowOff>
    </xdr:to>
    <xdr:cxnSp macro="">
      <xdr:nvCxnSpPr>
        <xdr:cNvPr id="48" name="曲線コネクタ 47">
          <a:extLst>
            <a:ext uri="{FF2B5EF4-FFF2-40B4-BE49-F238E27FC236}">
              <a16:creationId xmlns:a16="http://schemas.microsoft.com/office/drawing/2014/main" id="{00000000-0008-0000-0500-000030000000}"/>
            </a:ext>
          </a:extLst>
        </xdr:cNvPr>
        <xdr:cNvCxnSpPr/>
      </xdr:nvCxnSpPr>
      <xdr:spPr>
        <a:xfrm rot="16200000" flipV="1">
          <a:off x="6405566" y="4300540"/>
          <a:ext cx="300035" cy="71435"/>
        </a:xfrm>
        <a:prstGeom prst="curvedConnector3">
          <a:avLst>
            <a:gd name="adj1" fmla="val 50000"/>
          </a:avLst>
        </a:prstGeom>
        <a:ln w="15875">
          <a:solidFill>
            <a:srgbClr val="FF0000"/>
          </a:solidFill>
          <a:headEnd w="sm" len="sm"/>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613138</xdr:colOff>
      <xdr:row>23</xdr:row>
      <xdr:rowOff>104638</xdr:rowOff>
    </xdr:from>
    <xdr:to>
      <xdr:col>9</xdr:col>
      <xdr:colOff>578536</xdr:colOff>
      <xdr:row>24</xdr:row>
      <xdr:rowOff>160336</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rot="811837">
          <a:off x="6099538" y="4047988"/>
          <a:ext cx="651198" cy="227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a:solidFill>
                <a:srgbClr val="FFC000"/>
              </a:solidFill>
            </a:rPr>
            <a:t>入場口</a:t>
          </a:r>
        </a:p>
      </xdr:txBody>
    </xdr:sp>
    <xdr:clientData/>
  </xdr:twoCellAnchor>
  <xdr:twoCellAnchor>
    <xdr:from>
      <xdr:col>9</xdr:col>
      <xdr:colOff>390525</xdr:colOff>
      <xdr:row>18</xdr:row>
      <xdr:rowOff>123824</xdr:rowOff>
    </xdr:from>
    <xdr:to>
      <xdr:col>10</xdr:col>
      <xdr:colOff>600074</xdr:colOff>
      <xdr:row>20</xdr:row>
      <xdr:rowOff>133349</xdr:rowOff>
    </xdr:to>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6562725" y="3209924"/>
          <a:ext cx="895349"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b="1">
            <a:solidFill>
              <a:srgbClr val="FF0000"/>
            </a:solidFill>
            <a:latin typeface="HGSｺﾞｼｯｸE" panose="020B0900000000000000" pitchFamily="50" charset="-128"/>
            <a:ea typeface="HGSｺﾞｼｯｸE" panose="020B0900000000000000" pitchFamily="50" charset="-128"/>
          </a:endParaRPr>
        </a:p>
      </xdr:txBody>
    </xdr:sp>
    <xdr:clientData/>
  </xdr:twoCellAnchor>
  <xdr:twoCellAnchor>
    <xdr:from>
      <xdr:col>9</xdr:col>
      <xdr:colOff>541855</xdr:colOff>
      <xdr:row>26</xdr:row>
      <xdr:rowOff>41638</xdr:rowOff>
    </xdr:from>
    <xdr:to>
      <xdr:col>12</xdr:col>
      <xdr:colOff>219946</xdr:colOff>
      <xdr:row>27</xdr:row>
      <xdr:rowOff>73065</xdr:rowOff>
    </xdr:to>
    <xdr:sp macro="" textlink="">
      <xdr:nvSpPr>
        <xdr:cNvPr id="51" name="上下矢印 50">
          <a:extLst>
            <a:ext uri="{FF2B5EF4-FFF2-40B4-BE49-F238E27FC236}">
              <a16:creationId xmlns:a16="http://schemas.microsoft.com/office/drawing/2014/main" id="{00000000-0008-0000-0500-000033000000}"/>
            </a:ext>
          </a:extLst>
        </xdr:cNvPr>
        <xdr:cNvSpPr/>
      </xdr:nvSpPr>
      <xdr:spPr>
        <a:xfrm rot="6164429">
          <a:off x="7480362" y="3733031"/>
          <a:ext cx="202877" cy="1735491"/>
        </a:xfrm>
        <a:prstGeom prst="upDown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10</xdr:col>
      <xdr:colOff>300036</xdr:colOff>
      <xdr:row>26</xdr:row>
      <xdr:rowOff>4761</xdr:rowOff>
    </xdr:from>
    <xdr:to>
      <xdr:col>11</xdr:col>
      <xdr:colOff>474190</xdr:colOff>
      <xdr:row>27</xdr:row>
      <xdr:rowOff>119905</xdr:rowOff>
    </xdr:to>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rot="751186">
          <a:off x="7158036" y="4462461"/>
          <a:ext cx="859954" cy="286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rgbClr val="FF0000"/>
              </a:solidFill>
            </a:rPr>
            <a:t>応援エリア</a:t>
          </a:r>
        </a:p>
      </xdr:txBody>
    </xdr:sp>
    <xdr:clientData/>
  </xdr:twoCellAnchor>
  <xdr:twoCellAnchor editAs="oneCell">
    <xdr:from>
      <xdr:col>8</xdr:col>
      <xdr:colOff>471488</xdr:colOff>
      <xdr:row>22</xdr:row>
      <xdr:rowOff>138113</xdr:rowOff>
    </xdr:from>
    <xdr:to>
      <xdr:col>8</xdr:col>
      <xdr:colOff>671513</xdr:colOff>
      <xdr:row>24</xdr:row>
      <xdr:rowOff>4763</xdr:rowOff>
    </xdr:to>
    <xdr:pic>
      <xdr:nvPicPr>
        <xdr:cNvPr id="53" name="図 52">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23958"/>
        <a:stretch>
          <a:fillRect/>
        </a:stretch>
      </xdr:blipFill>
      <xdr:spPr bwMode="auto">
        <a:xfrm>
          <a:off x="5957888" y="3910013"/>
          <a:ext cx="2000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313668</xdr:colOff>
      <xdr:row>15</xdr:row>
      <xdr:rowOff>135288</xdr:rowOff>
    </xdr:from>
    <xdr:to>
      <xdr:col>7</xdr:col>
      <xdr:colOff>13276</xdr:colOff>
      <xdr:row>19</xdr:row>
      <xdr:rowOff>93758</xdr:rowOff>
    </xdr:to>
    <xdr:sp macro="" textlink="">
      <xdr:nvSpPr>
        <xdr:cNvPr id="54" name="正方形/長方形 53">
          <a:extLst>
            <a:ext uri="{FF2B5EF4-FFF2-40B4-BE49-F238E27FC236}">
              <a16:creationId xmlns:a16="http://schemas.microsoft.com/office/drawing/2014/main" id="{00000000-0008-0000-0500-000036000000}"/>
            </a:ext>
          </a:extLst>
        </xdr:cNvPr>
        <xdr:cNvSpPr/>
      </xdr:nvSpPr>
      <xdr:spPr>
        <a:xfrm rot="6193266">
          <a:off x="3552277" y="2497379"/>
          <a:ext cx="629030" cy="934048"/>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283845</xdr:colOff>
      <xdr:row>16</xdr:row>
      <xdr:rowOff>93345</xdr:rowOff>
    </xdr:from>
    <xdr:to>
      <xdr:col>7</xdr:col>
      <xdr:colOff>85725</xdr:colOff>
      <xdr:row>18</xdr:row>
      <xdr:rowOff>68580</xdr:rowOff>
    </xdr:to>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369945" y="2775585"/>
          <a:ext cx="1036320" cy="310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b="1">
              <a:solidFill>
                <a:sysClr val="windowText" lastClr="000000"/>
              </a:solidFill>
              <a:latin typeface="HGSｺﾞｼｯｸE" panose="020B0900000000000000" pitchFamily="50" charset="-128"/>
              <a:ea typeface="HGSｺﾞｼｯｸE" panose="020B0900000000000000" pitchFamily="50" charset="-128"/>
            </a:rPr>
            <a:t>Ｄ</a:t>
          </a:r>
          <a:r>
            <a:rPr kumimoji="1" lang="en-US" altLang="ja-JP" sz="1100" b="1">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b="1">
              <a:solidFill>
                <a:sysClr val="windowText" lastClr="000000"/>
              </a:solidFill>
              <a:latin typeface="HGSｺﾞｼｯｸE" panose="020B0900000000000000" pitchFamily="50" charset="-128"/>
              <a:ea typeface="HGSｺﾞｼｯｸE" panose="020B0900000000000000" pitchFamily="50" charset="-128"/>
            </a:rPr>
            <a:t>コート</a:t>
          </a:r>
        </a:p>
      </xdr:txBody>
    </xdr:sp>
    <xdr:clientData/>
  </xdr:twoCellAnchor>
  <xdr:twoCellAnchor>
    <xdr:from>
      <xdr:col>4</xdr:col>
      <xdr:colOff>142875</xdr:colOff>
      <xdr:row>0</xdr:row>
      <xdr:rowOff>28575</xdr:rowOff>
    </xdr:from>
    <xdr:to>
      <xdr:col>5</xdr:col>
      <xdr:colOff>619125</xdr:colOff>
      <xdr:row>3</xdr:row>
      <xdr:rowOff>104775</xdr:rowOff>
    </xdr:to>
    <xdr:sp macro="" textlink="">
      <xdr:nvSpPr>
        <xdr:cNvPr id="58" name="角丸四角形吹き出し 57">
          <a:extLst>
            <a:ext uri="{FF2B5EF4-FFF2-40B4-BE49-F238E27FC236}">
              <a16:creationId xmlns:a16="http://schemas.microsoft.com/office/drawing/2014/main" id="{00000000-0008-0000-0500-00003A000000}"/>
            </a:ext>
          </a:extLst>
        </xdr:cNvPr>
        <xdr:cNvSpPr/>
      </xdr:nvSpPr>
      <xdr:spPr>
        <a:xfrm>
          <a:off x="2886075" y="28575"/>
          <a:ext cx="1162050" cy="590550"/>
        </a:xfrm>
        <a:prstGeom prst="wedgeRoundRectCallout">
          <a:avLst>
            <a:gd name="adj1" fmla="val -43784"/>
            <a:gd name="adj2" fmla="val 108500"/>
            <a:gd name="adj3" fmla="val 16667"/>
          </a:avLst>
        </a:prstGeom>
        <a:solidFill>
          <a:schemeClr val="bg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200025</xdr:colOff>
      <xdr:row>0</xdr:row>
      <xdr:rowOff>0</xdr:rowOff>
    </xdr:from>
    <xdr:to>
      <xdr:col>6</xdr:col>
      <xdr:colOff>533400</xdr:colOff>
      <xdr:row>2</xdr:row>
      <xdr:rowOff>28575</xdr:rowOff>
    </xdr:to>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943225" y="0"/>
          <a:ext cx="17049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latin typeface="HGP創英角ｺﾞｼｯｸUB" panose="020B0900000000000000" pitchFamily="50" charset="-128"/>
              <a:ea typeface="HGP創英角ｺﾞｼｯｸUB" panose="020B0900000000000000" pitchFamily="50" charset="-128"/>
            </a:rPr>
            <a:t>クラブハウス前</a:t>
          </a:r>
        </a:p>
      </xdr:txBody>
    </xdr:sp>
    <xdr:clientData/>
  </xdr:twoCellAnchor>
  <xdr:twoCellAnchor>
    <xdr:from>
      <xdr:col>4</xdr:col>
      <xdr:colOff>400050</xdr:colOff>
      <xdr:row>0</xdr:row>
      <xdr:rowOff>123825</xdr:rowOff>
    </xdr:from>
    <xdr:to>
      <xdr:col>7</xdr:col>
      <xdr:colOff>47625</xdr:colOff>
      <xdr:row>2</xdr:row>
      <xdr:rowOff>152400</xdr:rowOff>
    </xdr:to>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143250" y="123825"/>
          <a:ext cx="17049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latin typeface="HGP創英角ｺﾞｼｯｸUB" panose="020B0900000000000000" pitchFamily="50" charset="-128"/>
              <a:ea typeface="HGP創英角ｺﾞｼｯｸUB" panose="020B0900000000000000" pitchFamily="50" charset="-128"/>
            </a:rPr>
            <a:t>駐車場</a:t>
          </a:r>
        </a:p>
      </xdr:txBody>
    </xdr:sp>
    <xdr:clientData/>
  </xdr:twoCellAnchor>
  <xdr:twoCellAnchor>
    <xdr:from>
      <xdr:col>4</xdr:col>
      <xdr:colOff>266700</xdr:colOff>
      <xdr:row>1</xdr:row>
      <xdr:rowOff>104775</xdr:rowOff>
    </xdr:from>
    <xdr:to>
      <xdr:col>6</xdr:col>
      <xdr:colOff>323850</xdr:colOff>
      <xdr:row>5</xdr:row>
      <xdr:rowOff>47625</xdr:rowOff>
    </xdr:to>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009900" y="276225"/>
          <a:ext cx="142875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tx1"/>
              </a:solidFill>
            </a:rPr>
            <a:t>１台まで</a:t>
          </a:r>
          <a:endParaRPr kumimoji="1" lang="en-US" altLang="ja-JP" sz="900" b="1">
            <a:solidFill>
              <a:schemeClr val="tx1"/>
            </a:solidFill>
          </a:endParaRPr>
        </a:p>
        <a:p>
          <a:endParaRPr kumimoji="1" lang="ja-JP" altLang="en-US" sz="900" b="1">
            <a:solidFill>
              <a:schemeClr val="tx1"/>
            </a:solidFill>
          </a:endParaRPr>
        </a:p>
      </xdr:txBody>
    </xdr:sp>
    <xdr:clientData/>
  </xdr:twoCellAnchor>
  <xdr:twoCellAnchor>
    <xdr:from>
      <xdr:col>2</xdr:col>
      <xdr:colOff>607695</xdr:colOff>
      <xdr:row>14</xdr:row>
      <xdr:rowOff>38100</xdr:rowOff>
    </xdr:from>
    <xdr:to>
      <xdr:col>4</xdr:col>
      <xdr:colOff>409575</xdr:colOff>
      <xdr:row>16</xdr:row>
      <xdr:rowOff>13335</xdr:rowOff>
    </xdr:to>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1842135" y="2385060"/>
          <a:ext cx="1036320" cy="310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HGSｺﾞｼｯｸE" panose="020B0900000000000000" pitchFamily="50" charset="-128"/>
              <a:ea typeface="HGSｺﾞｼｯｸE" panose="020B0900000000000000" pitchFamily="50" charset="-128"/>
            </a:rPr>
            <a:t>アップコート</a:t>
          </a:r>
        </a:p>
      </xdr:txBody>
    </xdr:sp>
    <xdr:clientData/>
  </xdr:twoCellAnchor>
  <xdr:twoCellAnchor>
    <xdr:from>
      <xdr:col>5</xdr:col>
      <xdr:colOff>310513</xdr:colOff>
      <xdr:row>6</xdr:row>
      <xdr:rowOff>91440</xdr:rowOff>
    </xdr:from>
    <xdr:to>
      <xdr:col>5</xdr:col>
      <xdr:colOff>478295</xdr:colOff>
      <xdr:row>11</xdr:row>
      <xdr:rowOff>90660</xdr:rowOff>
    </xdr:to>
    <xdr:sp macro="" textlink="">
      <xdr:nvSpPr>
        <xdr:cNvPr id="69" name="上下矢印 68">
          <a:extLst>
            <a:ext uri="{FF2B5EF4-FFF2-40B4-BE49-F238E27FC236}">
              <a16:creationId xmlns:a16="http://schemas.microsoft.com/office/drawing/2014/main" id="{00000000-0008-0000-0500-000045000000}"/>
            </a:ext>
          </a:extLst>
        </xdr:cNvPr>
        <xdr:cNvSpPr/>
      </xdr:nvSpPr>
      <xdr:spPr>
        <a:xfrm rot="721014">
          <a:off x="3396613" y="1097280"/>
          <a:ext cx="167782" cy="837420"/>
        </a:xfrm>
        <a:prstGeom prst="upDown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5</xdr:col>
      <xdr:colOff>257175</xdr:colOff>
      <xdr:row>6</xdr:row>
      <xdr:rowOff>152400</xdr:rowOff>
    </xdr:from>
    <xdr:to>
      <xdr:col>5</xdr:col>
      <xdr:colOff>498049</xdr:colOff>
      <xdr:row>11</xdr:row>
      <xdr:rowOff>155104</xdr:rowOff>
    </xdr:to>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rot="16872015">
          <a:off x="3043260" y="1458255"/>
          <a:ext cx="840904" cy="240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rgbClr val="FF0000"/>
              </a:solidFill>
            </a:rPr>
            <a:t>　　応援エリア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6"/>
  <sheetViews>
    <sheetView tabSelected="1" workbookViewId="0">
      <selection activeCell="D93" sqref="D93"/>
    </sheetView>
  </sheetViews>
  <sheetFormatPr defaultRowHeight="13.5"/>
  <cols>
    <col min="1" max="1" width="12.125" customWidth="1"/>
    <col min="2" max="4" width="10.5" customWidth="1"/>
    <col min="5" max="5" width="9.125" customWidth="1"/>
    <col min="6" max="8" width="10.5" customWidth="1"/>
    <col min="9" max="10" width="9.125" customWidth="1"/>
  </cols>
  <sheetData>
    <row r="1" spans="1:15" ht="21.75" customHeight="1">
      <c r="A1" s="231" t="s">
        <v>321</v>
      </c>
      <c r="B1" s="231"/>
      <c r="C1" s="231"/>
      <c r="D1" s="231"/>
      <c r="E1" s="231"/>
      <c r="F1" s="231"/>
      <c r="G1" s="231"/>
      <c r="H1" s="231"/>
      <c r="I1" s="231"/>
      <c r="J1" s="227"/>
    </row>
    <row r="2" spans="1:15" ht="7.5" customHeight="1"/>
    <row r="3" spans="1:15" ht="18" customHeight="1">
      <c r="A3" s="214" t="s">
        <v>0</v>
      </c>
      <c r="B3" s="214" t="s">
        <v>434</v>
      </c>
    </row>
    <row r="4" spans="1:15" ht="18" customHeight="1">
      <c r="B4" s="214" t="s">
        <v>1</v>
      </c>
    </row>
    <row r="5" spans="1:15" ht="18" customHeight="1">
      <c r="A5" s="214" t="s">
        <v>2</v>
      </c>
      <c r="B5" s="214" t="s">
        <v>322</v>
      </c>
    </row>
    <row r="6" spans="1:15" ht="18" customHeight="1">
      <c r="A6" s="214" t="s">
        <v>3</v>
      </c>
      <c r="B6" s="1" t="s">
        <v>4</v>
      </c>
    </row>
    <row r="7" spans="1:15" ht="18" customHeight="1">
      <c r="A7" s="214" t="s">
        <v>5</v>
      </c>
      <c r="B7" s="1" t="s">
        <v>6</v>
      </c>
    </row>
    <row r="8" spans="1:15" ht="18" customHeight="1">
      <c r="B8" s="214" t="s">
        <v>7</v>
      </c>
    </row>
    <row r="9" spans="1:15" ht="18" customHeight="1">
      <c r="A9" s="214" t="s">
        <v>8</v>
      </c>
      <c r="B9" s="214" t="s">
        <v>445</v>
      </c>
    </row>
    <row r="10" spans="1:15" ht="18" customHeight="1">
      <c r="A10" s="214" t="s">
        <v>9</v>
      </c>
      <c r="B10" s="214"/>
    </row>
    <row r="11" spans="1:15" ht="18" customHeight="1">
      <c r="A11" s="214" t="s">
        <v>10</v>
      </c>
      <c r="B11" s="214" t="s">
        <v>11</v>
      </c>
    </row>
    <row r="12" spans="1:15" ht="18" customHeight="1">
      <c r="A12" s="214" t="s">
        <v>12</v>
      </c>
      <c r="B12" s="214" t="s">
        <v>13</v>
      </c>
    </row>
    <row r="13" spans="1:15" ht="18" customHeight="1">
      <c r="B13" s="214" t="s">
        <v>14</v>
      </c>
    </row>
    <row r="14" spans="1:15" ht="18" customHeight="1">
      <c r="B14" s="214" t="s">
        <v>15</v>
      </c>
    </row>
    <row r="15" spans="1:15" ht="18" customHeight="1">
      <c r="B15" s="214" t="s">
        <v>16</v>
      </c>
    </row>
    <row r="16" spans="1:15" ht="18" customHeight="1">
      <c r="A16" s="214" t="s">
        <v>17</v>
      </c>
      <c r="B16" s="214" t="s">
        <v>18</v>
      </c>
      <c r="K16" s="6"/>
      <c r="L16" s="6"/>
      <c r="M16" s="6"/>
      <c r="N16" s="6"/>
      <c r="O16" s="6"/>
    </row>
    <row r="17" spans="2:15" ht="18" customHeight="1">
      <c r="B17" s="4" t="s">
        <v>296</v>
      </c>
      <c r="C17" s="220"/>
      <c r="D17" s="220"/>
      <c r="E17" s="221" t="s">
        <v>20</v>
      </c>
      <c r="F17" s="230" t="s">
        <v>323</v>
      </c>
      <c r="G17" s="230"/>
      <c r="H17" s="230"/>
      <c r="I17" s="211" t="s">
        <v>19</v>
      </c>
      <c r="K17" s="6"/>
      <c r="L17" s="6"/>
      <c r="M17" s="6"/>
      <c r="N17" s="6"/>
      <c r="O17" s="6"/>
    </row>
    <row r="18" spans="2:15" ht="18" customHeight="1">
      <c r="B18" s="4" t="s">
        <v>297</v>
      </c>
      <c r="C18" s="222"/>
      <c r="D18" s="222"/>
      <c r="E18" s="221" t="s">
        <v>20</v>
      </c>
      <c r="F18" s="1" t="s">
        <v>309</v>
      </c>
      <c r="G18" s="223"/>
      <c r="H18" s="223"/>
      <c r="I18" s="211" t="s">
        <v>19</v>
      </c>
      <c r="K18" s="6"/>
      <c r="L18" s="6"/>
      <c r="M18" s="6"/>
      <c r="N18" s="6"/>
      <c r="O18" s="6"/>
    </row>
    <row r="19" spans="2:15" ht="18" customHeight="1">
      <c r="B19" s="4" t="s">
        <v>298</v>
      </c>
      <c r="C19" s="222"/>
      <c r="D19" s="222"/>
      <c r="E19" s="221" t="s">
        <v>21</v>
      </c>
      <c r="F19" s="1" t="s">
        <v>324</v>
      </c>
      <c r="G19" s="223"/>
      <c r="H19" s="223"/>
      <c r="I19" s="211" t="s">
        <v>19</v>
      </c>
      <c r="K19" s="6"/>
      <c r="L19" s="6"/>
      <c r="M19" s="6"/>
      <c r="N19" s="6"/>
      <c r="O19" s="6"/>
    </row>
    <row r="20" spans="2:15" ht="18" customHeight="1">
      <c r="B20" s="1" t="s">
        <v>299</v>
      </c>
      <c r="C20" s="220"/>
      <c r="D20" s="220"/>
      <c r="E20" s="221" t="s">
        <v>22</v>
      </c>
      <c r="F20" s="1" t="s">
        <v>310</v>
      </c>
      <c r="G20" s="223"/>
      <c r="H20" s="223"/>
      <c r="I20" s="211" t="s">
        <v>19</v>
      </c>
      <c r="K20" s="6"/>
      <c r="L20" s="6"/>
      <c r="M20" s="6"/>
      <c r="N20" s="6"/>
      <c r="O20" s="6"/>
    </row>
    <row r="21" spans="2:15" ht="18" customHeight="1">
      <c r="B21" s="1" t="s">
        <v>300</v>
      </c>
      <c r="C21" s="220"/>
      <c r="D21" s="220"/>
      <c r="E21" s="221" t="s">
        <v>23</v>
      </c>
      <c r="F21" s="230" t="s">
        <v>311</v>
      </c>
      <c r="G21" s="230"/>
      <c r="H21" s="230"/>
      <c r="I21" s="211" t="s">
        <v>19</v>
      </c>
      <c r="K21" s="6"/>
      <c r="L21" s="6"/>
      <c r="M21" s="6"/>
      <c r="N21" s="6"/>
      <c r="O21" s="6"/>
    </row>
    <row r="22" spans="2:15" ht="18" customHeight="1">
      <c r="B22" s="4" t="s">
        <v>301</v>
      </c>
      <c r="C22" s="220"/>
      <c r="D22" s="220"/>
      <c r="E22" s="221" t="s">
        <v>22</v>
      </c>
      <c r="F22" s="230" t="s">
        <v>312</v>
      </c>
      <c r="G22" s="230"/>
      <c r="H22" s="230"/>
      <c r="I22" s="211" t="s">
        <v>19</v>
      </c>
      <c r="K22" s="6"/>
      <c r="L22" s="6"/>
      <c r="M22" s="6"/>
      <c r="N22" s="6"/>
      <c r="O22" s="6"/>
    </row>
    <row r="23" spans="2:15" ht="18" customHeight="1">
      <c r="B23" s="220" t="s">
        <v>302</v>
      </c>
      <c r="C23" s="220"/>
      <c r="D23" s="220"/>
      <c r="E23" s="221" t="s">
        <v>24</v>
      </c>
      <c r="F23" s="230" t="s">
        <v>325</v>
      </c>
      <c r="G23" s="230"/>
      <c r="H23" s="230"/>
      <c r="I23" s="211" t="s">
        <v>19</v>
      </c>
      <c r="K23" s="6"/>
      <c r="L23" s="6"/>
      <c r="M23" s="6"/>
      <c r="N23" s="6"/>
      <c r="O23" s="6"/>
    </row>
    <row r="24" spans="2:15" ht="18" customHeight="1">
      <c r="B24" s="223" t="s">
        <v>326</v>
      </c>
      <c r="C24" s="223"/>
      <c r="D24" s="223"/>
      <c r="E24" s="221" t="s">
        <v>24</v>
      </c>
      <c r="F24" s="233" t="s">
        <v>313</v>
      </c>
      <c r="G24" s="233"/>
      <c r="H24" s="233"/>
      <c r="I24" s="211" t="s">
        <v>19</v>
      </c>
      <c r="K24" s="6"/>
      <c r="L24" s="6"/>
      <c r="M24" s="6"/>
      <c r="N24" s="6"/>
      <c r="O24" s="6"/>
    </row>
    <row r="25" spans="2:15" ht="18" customHeight="1">
      <c r="B25" s="1" t="s">
        <v>303</v>
      </c>
      <c r="C25" s="220"/>
      <c r="D25" s="220"/>
      <c r="E25" s="211" t="s">
        <v>19</v>
      </c>
      <c r="F25" s="233" t="s">
        <v>314</v>
      </c>
      <c r="G25" s="233"/>
      <c r="H25" s="233"/>
      <c r="I25" s="211" t="s">
        <v>19</v>
      </c>
      <c r="K25" s="6"/>
      <c r="L25" s="6"/>
      <c r="M25" s="6"/>
      <c r="N25" s="6"/>
      <c r="O25" s="6"/>
    </row>
    <row r="26" spans="2:15" ht="18" customHeight="1">
      <c r="B26" s="220" t="s">
        <v>304</v>
      </c>
      <c r="C26" s="220"/>
      <c r="D26" s="220"/>
      <c r="E26" s="211" t="s">
        <v>19</v>
      </c>
      <c r="F26" s="1" t="s">
        <v>327</v>
      </c>
      <c r="G26" s="223"/>
      <c r="H26" s="223"/>
      <c r="I26" s="211" t="s">
        <v>19</v>
      </c>
      <c r="K26" s="6"/>
      <c r="L26" s="6"/>
      <c r="M26" s="6"/>
      <c r="N26" s="6"/>
      <c r="O26" s="6"/>
    </row>
    <row r="27" spans="2:15" ht="18" customHeight="1">
      <c r="B27" s="220" t="s">
        <v>305</v>
      </c>
      <c r="C27" s="223"/>
      <c r="D27" s="223"/>
      <c r="E27" s="211" t="s">
        <v>19</v>
      </c>
      <c r="F27" s="1" t="s">
        <v>315</v>
      </c>
      <c r="G27" s="223"/>
      <c r="H27" s="223"/>
      <c r="I27" s="211" t="s">
        <v>25</v>
      </c>
      <c r="K27" s="6"/>
      <c r="L27" s="6"/>
      <c r="M27" s="6"/>
      <c r="N27" s="6"/>
      <c r="O27" s="6"/>
    </row>
    <row r="28" spans="2:15" ht="18" customHeight="1">
      <c r="B28" s="1" t="s">
        <v>306</v>
      </c>
      <c r="C28" s="220"/>
      <c r="D28" s="220"/>
      <c r="E28" s="211" t="s">
        <v>19</v>
      </c>
      <c r="F28" s="220" t="s">
        <v>316</v>
      </c>
      <c r="G28" s="220"/>
      <c r="H28" s="220"/>
      <c r="I28" s="211" t="s">
        <v>25</v>
      </c>
      <c r="K28" s="6"/>
      <c r="L28" s="6"/>
      <c r="M28" s="7"/>
      <c r="N28" s="6"/>
      <c r="O28" s="6"/>
    </row>
    <row r="29" spans="2:15" ht="18" customHeight="1">
      <c r="B29" s="220" t="s">
        <v>307</v>
      </c>
      <c r="C29" s="220"/>
      <c r="D29" s="220"/>
      <c r="E29" s="211" t="s">
        <v>19</v>
      </c>
      <c r="F29" s="1" t="s">
        <v>317</v>
      </c>
      <c r="G29" s="223"/>
      <c r="H29" s="223"/>
      <c r="I29" s="211" t="s">
        <v>19</v>
      </c>
      <c r="K29" s="6"/>
      <c r="L29" s="6"/>
      <c r="M29" s="6"/>
      <c r="N29" s="6"/>
      <c r="O29" s="6"/>
    </row>
    <row r="30" spans="2:15" ht="18" customHeight="1">
      <c r="B30" s="220" t="s">
        <v>328</v>
      </c>
      <c r="C30" s="223"/>
      <c r="D30" s="223"/>
      <c r="E30" s="211" t="s">
        <v>19</v>
      </c>
      <c r="F30" s="1" t="s">
        <v>329</v>
      </c>
      <c r="G30" s="223"/>
      <c r="H30" s="223"/>
      <c r="I30" s="211" t="s">
        <v>25</v>
      </c>
      <c r="K30" s="6"/>
      <c r="L30" s="6"/>
      <c r="M30" s="8"/>
      <c r="N30" s="6"/>
      <c r="O30" s="6"/>
    </row>
    <row r="31" spans="2:15" ht="18" customHeight="1">
      <c r="B31" s="220" t="s">
        <v>330</v>
      </c>
      <c r="C31" s="223"/>
      <c r="D31" s="223"/>
      <c r="E31" s="211" t="s">
        <v>19</v>
      </c>
      <c r="F31" s="1" t="s">
        <v>331</v>
      </c>
      <c r="G31" s="223"/>
      <c r="H31" s="223"/>
      <c r="I31" s="211" t="s">
        <v>25</v>
      </c>
      <c r="K31" s="6"/>
      <c r="L31" s="6"/>
      <c r="M31" s="7"/>
      <c r="N31" s="6"/>
      <c r="O31" s="6"/>
    </row>
    <row r="32" spans="2:15" ht="18" customHeight="1">
      <c r="B32" s="232" t="s">
        <v>308</v>
      </c>
      <c r="C32" s="230"/>
      <c r="D32" s="230"/>
      <c r="E32" s="211" t="s">
        <v>19</v>
      </c>
      <c r="F32" s="1" t="s">
        <v>318</v>
      </c>
      <c r="G32" s="225"/>
      <c r="H32" s="225"/>
      <c r="I32" s="211" t="s">
        <v>25</v>
      </c>
      <c r="K32" s="6"/>
      <c r="L32" s="6"/>
      <c r="M32" s="7"/>
      <c r="N32" s="6"/>
      <c r="O32" s="6"/>
    </row>
    <row r="33" spans="1:16" ht="17.45" customHeight="1">
      <c r="A33" s="214" t="s">
        <v>26</v>
      </c>
      <c r="B33" s="1" t="s">
        <v>27</v>
      </c>
      <c r="K33" s="6"/>
      <c r="L33" s="6"/>
      <c r="M33" s="6"/>
      <c r="N33" s="6"/>
      <c r="O33" s="7"/>
      <c r="P33" s="211"/>
    </row>
    <row r="34" spans="1:16" ht="17.45" customHeight="1">
      <c r="A34" s="214" t="s">
        <v>28</v>
      </c>
      <c r="B34" s="1" t="s">
        <v>29</v>
      </c>
      <c r="C34" s="1"/>
      <c r="K34" s="6"/>
      <c r="L34" s="6"/>
      <c r="M34" s="6"/>
      <c r="N34" s="6"/>
      <c r="O34" s="8"/>
      <c r="P34" s="2"/>
    </row>
    <row r="35" spans="1:16" ht="17.45" customHeight="1">
      <c r="B35" s="214" t="s">
        <v>332</v>
      </c>
      <c r="C35" s="1"/>
      <c r="K35" s="6"/>
      <c r="L35" s="6"/>
      <c r="M35" s="6"/>
      <c r="N35" s="6"/>
      <c r="O35" s="8"/>
      <c r="P35" s="2"/>
    </row>
    <row r="36" spans="1:16" ht="17.45" customHeight="1">
      <c r="B36" s="1" t="s">
        <v>30</v>
      </c>
      <c r="C36" s="1"/>
    </row>
    <row r="37" spans="1:16" ht="17.45" customHeight="1">
      <c r="B37" s="1" t="s">
        <v>333</v>
      </c>
      <c r="C37" s="1"/>
      <c r="O37" s="2"/>
      <c r="P37" s="2"/>
    </row>
    <row r="38" spans="1:16" ht="17.45" customHeight="1">
      <c r="B38" s="1" t="s">
        <v>31</v>
      </c>
      <c r="C38" s="1"/>
      <c r="O38" s="211"/>
      <c r="P38" s="211"/>
    </row>
    <row r="39" spans="1:16" ht="17.45" customHeight="1">
      <c r="B39" s="1" t="s">
        <v>32</v>
      </c>
      <c r="C39" s="1"/>
    </row>
    <row r="40" spans="1:16" ht="17.45" customHeight="1">
      <c r="B40" s="1" t="s">
        <v>33</v>
      </c>
      <c r="C40" s="1"/>
    </row>
    <row r="41" spans="1:16" ht="17.45" customHeight="1">
      <c r="B41" s="1" t="s">
        <v>34</v>
      </c>
      <c r="C41" s="1"/>
    </row>
    <row r="42" spans="1:16" ht="17.45" customHeight="1">
      <c r="B42" s="1" t="s">
        <v>35</v>
      </c>
      <c r="C42" s="1"/>
    </row>
    <row r="43" spans="1:16" ht="17.45" customHeight="1">
      <c r="B43" s="1" t="s">
        <v>36</v>
      </c>
      <c r="C43" s="1"/>
    </row>
    <row r="44" spans="1:16" ht="17.45" customHeight="1">
      <c r="B44" s="1" t="s">
        <v>37</v>
      </c>
      <c r="C44" s="1"/>
    </row>
    <row r="45" spans="1:16" ht="17.45" customHeight="1">
      <c r="B45" s="1" t="s">
        <v>38</v>
      </c>
      <c r="C45" s="1"/>
    </row>
    <row r="46" spans="1:16" ht="17.45" customHeight="1">
      <c r="B46" s="1" t="s">
        <v>39</v>
      </c>
      <c r="C46" s="1"/>
    </row>
    <row r="47" spans="1:16" ht="17.45" customHeight="1">
      <c r="B47" s="1" t="s">
        <v>40</v>
      </c>
      <c r="C47" s="1"/>
    </row>
    <row r="48" spans="1:16" ht="17.45" customHeight="1">
      <c r="B48" s="1" t="s">
        <v>41</v>
      </c>
      <c r="C48" s="1"/>
    </row>
    <row r="49" spans="1:10" ht="18" customHeight="1">
      <c r="B49" s="1" t="s">
        <v>42</v>
      </c>
      <c r="C49" s="1"/>
    </row>
    <row r="50" spans="1:10" ht="18" customHeight="1">
      <c r="B50" s="1" t="s">
        <v>43</v>
      </c>
      <c r="C50" s="1"/>
    </row>
    <row r="51" spans="1:10" ht="18" customHeight="1">
      <c r="B51" s="1" t="s">
        <v>44</v>
      </c>
      <c r="C51" s="1"/>
    </row>
    <row r="52" spans="1:10" ht="18" customHeight="1">
      <c r="B52" s="1" t="s">
        <v>45</v>
      </c>
      <c r="C52" s="1"/>
    </row>
    <row r="53" spans="1:10" ht="18" customHeight="1">
      <c r="B53" s="229" t="s">
        <v>444</v>
      </c>
      <c r="C53" s="224"/>
    </row>
    <row r="54" spans="1:10" ht="18" customHeight="1">
      <c r="A54" s="214" t="s">
        <v>46</v>
      </c>
      <c r="B54" s="1" t="s">
        <v>70</v>
      </c>
    </row>
    <row r="55" spans="1:10" ht="18" customHeight="1">
      <c r="B55" s="1" t="s">
        <v>47</v>
      </c>
    </row>
    <row r="56" spans="1:10" ht="18" customHeight="1">
      <c r="B56" s="214" t="s">
        <v>48</v>
      </c>
    </row>
    <row r="57" spans="1:10" ht="18" customHeight="1">
      <c r="B57" s="214" t="s">
        <v>334</v>
      </c>
    </row>
    <row r="58" spans="1:10" ht="18" customHeight="1">
      <c r="B58" s="3" t="s">
        <v>437</v>
      </c>
    </row>
    <row r="59" spans="1:10" ht="18" customHeight="1">
      <c r="B59" s="3" t="s">
        <v>335</v>
      </c>
    </row>
    <row r="60" spans="1:10" ht="18" customHeight="1">
      <c r="B60" s="214" t="s">
        <v>436</v>
      </c>
    </row>
    <row r="61" spans="1:10" ht="18" customHeight="1">
      <c r="B61" s="214" t="s">
        <v>435</v>
      </c>
    </row>
    <row r="62" spans="1:10" ht="18" customHeight="1">
      <c r="B62" s="214" t="s">
        <v>49</v>
      </c>
    </row>
    <row r="63" spans="1:10" ht="18" customHeight="1">
      <c r="A63" s="214"/>
      <c r="B63" s="214" t="s">
        <v>50</v>
      </c>
      <c r="C63" s="214"/>
      <c r="D63" s="214"/>
      <c r="E63" s="214"/>
      <c r="F63" s="214"/>
      <c r="G63" s="214"/>
      <c r="H63" s="214"/>
      <c r="I63" s="214"/>
      <c r="J63" s="214"/>
    </row>
    <row r="64" spans="1:10" ht="18" customHeight="1">
      <c r="A64" s="214"/>
      <c r="B64" s="214" t="s">
        <v>71</v>
      </c>
      <c r="C64" s="214"/>
      <c r="D64" s="214"/>
      <c r="E64" s="214"/>
      <c r="F64" s="214"/>
      <c r="G64" s="214"/>
      <c r="H64" s="214"/>
      <c r="I64" s="214"/>
      <c r="J64" s="214"/>
    </row>
    <row r="65" spans="1:10" ht="18" customHeight="1">
      <c r="A65" s="214"/>
      <c r="B65" s="214" t="s">
        <v>51</v>
      </c>
      <c r="C65" s="214"/>
      <c r="D65" s="214"/>
      <c r="E65" s="214"/>
      <c r="F65" s="214"/>
      <c r="G65" s="214"/>
      <c r="H65" s="214"/>
      <c r="I65" s="214"/>
      <c r="J65" s="214"/>
    </row>
    <row r="66" spans="1:10" ht="18" customHeight="1">
      <c r="A66" s="214"/>
      <c r="B66" s="214" t="s">
        <v>52</v>
      </c>
      <c r="C66" s="214"/>
      <c r="D66" s="214"/>
      <c r="E66" s="214"/>
      <c r="F66" s="214"/>
      <c r="G66" s="214"/>
      <c r="H66" s="214"/>
      <c r="I66" s="214"/>
      <c r="J66" s="214"/>
    </row>
    <row r="67" spans="1:10" ht="18" customHeight="1">
      <c r="A67" s="4" t="s">
        <v>53</v>
      </c>
      <c r="B67" s="1" t="s">
        <v>336</v>
      </c>
      <c r="C67" s="1"/>
      <c r="D67" s="1"/>
      <c r="E67" s="1"/>
      <c r="F67" s="1"/>
      <c r="G67" s="1"/>
      <c r="H67" s="1"/>
      <c r="I67" s="1"/>
      <c r="J67" s="1"/>
    </row>
    <row r="68" spans="1:10" ht="18" customHeight="1">
      <c r="A68" s="4" t="s">
        <v>54</v>
      </c>
      <c r="B68" s="1" t="s">
        <v>439</v>
      </c>
      <c r="C68" s="1"/>
      <c r="D68" s="1"/>
      <c r="E68" s="1"/>
      <c r="F68" s="1"/>
      <c r="G68" s="1"/>
      <c r="H68" s="1"/>
      <c r="I68" s="1"/>
      <c r="J68" s="1"/>
    </row>
    <row r="69" spans="1:10" ht="18" customHeight="1">
      <c r="A69" s="4"/>
      <c r="B69" s="1" t="s">
        <v>438</v>
      </c>
      <c r="C69" s="1"/>
      <c r="D69" s="1"/>
      <c r="E69" s="1"/>
      <c r="F69" s="1"/>
      <c r="G69" s="1"/>
      <c r="H69" s="1"/>
      <c r="I69" s="1"/>
      <c r="J69" s="1"/>
    </row>
    <row r="70" spans="1:10" ht="18" customHeight="1">
      <c r="A70" s="4" t="s">
        <v>451</v>
      </c>
      <c r="B70" s="1" t="s">
        <v>55</v>
      </c>
      <c r="C70" s="1"/>
      <c r="D70" s="1"/>
      <c r="E70" s="1"/>
      <c r="F70" s="1"/>
      <c r="G70" s="1"/>
      <c r="H70" s="1"/>
      <c r="I70" s="1"/>
      <c r="J70" s="1"/>
    </row>
    <row r="71" spans="1:10" ht="18" customHeight="1">
      <c r="A71" s="4"/>
      <c r="B71" s="1" t="s">
        <v>56</v>
      </c>
      <c r="C71" s="1"/>
      <c r="D71" s="1"/>
      <c r="E71" s="1"/>
      <c r="F71" s="1"/>
      <c r="G71" s="1"/>
      <c r="H71" s="1"/>
      <c r="I71" s="1"/>
      <c r="J71" s="1"/>
    </row>
    <row r="72" spans="1:10" ht="18" customHeight="1">
      <c r="A72" s="4"/>
      <c r="B72" s="1" t="s">
        <v>337</v>
      </c>
      <c r="C72" s="1"/>
      <c r="D72" s="1"/>
      <c r="E72" s="1"/>
      <c r="F72" s="1"/>
      <c r="G72" s="1"/>
      <c r="H72" s="1"/>
      <c r="I72" s="1"/>
      <c r="J72" s="1"/>
    </row>
    <row r="73" spans="1:10" ht="18" customHeight="1">
      <c r="A73" s="4"/>
      <c r="B73" s="1" t="s">
        <v>338</v>
      </c>
      <c r="C73" s="1"/>
      <c r="D73" s="1"/>
      <c r="E73" s="1"/>
      <c r="F73" s="1"/>
      <c r="G73" s="1"/>
      <c r="H73" s="1"/>
      <c r="I73" s="1"/>
      <c r="J73" s="1"/>
    </row>
    <row r="74" spans="1:10" ht="18" customHeight="1">
      <c r="A74" s="4"/>
      <c r="B74" s="1" t="s">
        <v>441</v>
      </c>
      <c r="C74" s="1"/>
      <c r="D74" s="1"/>
      <c r="E74" s="1"/>
      <c r="F74" s="1"/>
      <c r="G74" s="1"/>
      <c r="H74" s="1"/>
      <c r="I74" s="1"/>
      <c r="J74" s="1"/>
    </row>
    <row r="75" spans="1:10" ht="18" customHeight="1">
      <c r="A75" s="4"/>
      <c r="B75" s="1" t="s">
        <v>440</v>
      </c>
      <c r="C75" s="1"/>
      <c r="D75" s="1"/>
      <c r="E75" s="1"/>
      <c r="F75" s="1"/>
      <c r="G75" s="1"/>
      <c r="H75" s="1"/>
      <c r="I75" s="1"/>
      <c r="J75" s="1"/>
    </row>
    <row r="76" spans="1:10" ht="18" customHeight="1">
      <c r="A76" s="4"/>
      <c r="B76" s="1" t="s">
        <v>57</v>
      </c>
      <c r="C76" s="1"/>
      <c r="D76" s="1"/>
      <c r="E76" s="1"/>
      <c r="F76" s="1"/>
      <c r="G76" s="1"/>
      <c r="H76" s="1"/>
      <c r="I76" s="1"/>
      <c r="J76" s="1"/>
    </row>
    <row r="77" spans="1:10" ht="18" customHeight="1">
      <c r="A77" s="4"/>
      <c r="B77" s="1" t="s">
        <v>452</v>
      </c>
      <c r="C77" s="1"/>
      <c r="D77" s="1"/>
      <c r="E77" s="1"/>
      <c r="F77" s="1"/>
      <c r="G77" s="1"/>
      <c r="H77" s="1"/>
      <c r="I77" s="1"/>
      <c r="J77" s="1"/>
    </row>
    <row r="78" spans="1:10" ht="18" customHeight="1">
      <c r="A78" s="4"/>
      <c r="B78" s="226" t="s">
        <v>453</v>
      </c>
      <c r="C78" s="226"/>
      <c r="D78" s="226"/>
      <c r="E78" s="226"/>
      <c r="F78" s="226"/>
      <c r="G78" s="226"/>
      <c r="H78" s="226"/>
      <c r="I78" s="226"/>
      <c r="J78" s="226"/>
    </row>
    <row r="79" spans="1:10" ht="18" customHeight="1">
      <c r="A79" s="4"/>
      <c r="B79" s="1" t="s">
        <v>58</v>
      </c>
      <c r="C79" s="1"/>
      <c r="D79" s="1"/>
      <c r="E79" s="1"/>
      <c r="F79" s="1"/>
      <c r="G79" s="1"/>
      <c r="H79" s="1"/>
      <c r="I79" s="1"/>
      <c r="J79" s="1"/>
    </row>
    <row r="80" spans="1:10" ht="18" customHeight="1">
      <c r="A80" s="4"/>
      <c r="B80" s="1" t="s">
        <v>320</v>
      </c>
      <c r="C80" s="1"/>
      <c r="D80" s="1"/>
      <c r="E80" s="1"/>
      <c r="F80" s="1"/>
      <c r="G80" s="1"/>
      <c r="H80" s="1"/>
      <c r="I80" s="1"/>
      <c r="J80" s="1"/>
    </row>
    <row r="81" spans="1:10" ht="18" customHeight="1">
      <c r="A81" s="4"/>
      <c r="B81" s="226" t="s">
        <v>454</v>
      </c>
      <c r="C81" s="226"/>
      <c r="D81" s="226"/>
      <c r="E81" s="226"/>
      <c r="F81" s="226"/>
      <c r="G81" s="226"/>
      <c r="H81" s="226"/>
      <c r="I81" s="226"/>
      <c r="J81" s="226"/>
    </row>
    <row r="82" spans="1:10" ht="18" customHeight="1">
      <c r="A82" s="4"/>
      <c r="B82" s="229" t="s">
        <v>455</v>
      </c>
      <c r="C82" s="226"/>
      <c r="D82" s="226"/>
      <c r="E82" s="226"/>
      <c r="F82" s="226"/>
      <c r="G82" s="226"/>
      <c r="H82" s="226"/>
      <c r="I82" s="226"/>
      <c r="J82" s="226"/>
    </row>
    <row r="83" spans="1:10" ht="18" customHeight="1">
      <c r="A83" s="1" t="s">
        <v>59</v>
      </c>
      <c r="B83" s="226" t="s">
        <v>450</v>
      </c>
      <c r="C83" s="1"/>
      <c r="D83" s="1"/>
      <c r="E83" s="1"/>
      <c r="F83" s="1"/>
      <c r="G83" s="1"/>
      <c r="H83" s="1"/>
      <c r="I83" s="1"/>
      <c r="J83" s="1"/>
    </row>
    <row r="84" spans="1:10" ht="18" customHeight="1">
      <c r="A84" s="226"/>
      <c r="B84" s="226" t="s">
        <v>449</v>
      </c>
      <c r="D84" s="226"/>
      <c r="E84" s="226"/>
      <c r="F84" s="226"/>
      <c r="G84" s="226"/>
      <c r="H84" s="226"/>
      <c r="I84" s="226"/>
      <c r="J84" s="226"/>
    </row>
    <row r="85" spans="1:10" ht="18" customHeight="1">
      <c r="A85" s="1"/>
      <c r="B85" s="1" t="s">
        <v>446</v>
      </c>
      <c r="C85" s="1"/>
      <c r="D85" s="1"/>
      <c r="E85" s="1"/>
      <c r="F85" s="1"/>
      <c r="G85" s="1"/>
      <c r="H85" s="1"/>
      <c r="I85" s="1"/>
      <c r="J85" s="1"/>
    </row>
    <row r="86" spans="1:10" ht="18" customHeight="1">
      <c r="A86" s="226"/>
      <c r="B86" s="226" t="s">
        <v>448</v>
      </c>
      <c r="C86" s="226"/>
      <c r="D86" s="226"/>
      <c r="E86" s="226"/>
      <c r="F86" s="226"/>
      <c r="G86" s="226"/>
      <c r="H86" s="226"/>
      <c r="I86" s="226"/>
      <c r="J86" s="226"/>
    </row>
    <row r="87" spans="1:10" ht="18" customHeight="1">
      <c r="A87" s="1"/>
      <c r="B87" s="1" t="s">
        <v>447</v>
      </c>
      <c r="C87" s="1"/>
      <c r="D87" s="1"/>
      <c r="E87" s="1"/>
      <c r="F87" s="1"/>
      <c r="G87" s="1"/>
      <c r="H87" s="1"/>
      <c r="I87" s="1"/>
      <c r="J87" s="1"/>
    </row>
    <row r="88" spans="1:10" ht="18" customHeight="1">
      <c r="A88" s="4" t="s">
        <v>60</v>
      </c>
      <c r="B88" s="1" t="s">
        <v>61</v>
      </c>
      <c r="C88" s="1"/>
      <c r="D88" s="1"/>
      <c r="E88" s="1"/>
      <c r="F88" s="1"/>
      <c r="G88" s="1"/>
      <c r="H88" s="1"/>
    </row>
    <row r="89" spans="1:10" ht="18" customHeight="1">
      <c r="A89" s="4"/>
      <c r="B89" s="1" t="s">
        <v>62</v>
      </c>
      <c r="C89" s="1"/>
      <c r="D89" s="1"/>
      <c r="E89" s="1"/>
      <c r="F89" s="1"/>
      <c r="G89" s="1"/>
      <c r="H89" s="1"/>
    </row>
    <row r="90" spans="1:10" ht="18" customHeight="1">
      <c r="A90" s="4"/>
      <c r="B90" s="1" t="s">
        <v>63</v>
      </c>
      <c r="C90" s="1"/>
      <c r="D90" s="1"/>
      <c r="E90" s="1"/>
      <c r="F90" s="1"/>
      <c r="G90" s="1"/>
      <c r="H90" s="1"/>
    </row>
    <row r="91" spans="1:10" ht="18" customHeight="1">
      <c r="A91" s="4"/>
      <c r="B91" s="1" t="s">
        <v>64</v>
      </c>
      <c r="C91" s="1"/>
      <c r="D91" s="1"/>
      <c r="E91" s="1"/>
      <c r="F91" s="1"/>
      <c r="G91" s="1"/>
      <c r="H91" s="1"/>
    </row>
    <row r="92" spans="1:10" ht="18" customHeight="1">
      <c r="A92" s="4"/>
      <c r="B92" s="1" t="s">
        <v>65</v>
      </c>
      <c r="C92" s="1"/>
      <c r="D92" s="1"/>
      <c r="E92" s="1"/>
      <c r="F92" s="1"/>
      <c r="G92" s="1"/>
      <c r="H92" s="1"/>
    </row>
    <row r="93" spans="1:10" ht="18" customHeight="1">
      <c r="A93" s="4"/>
      <c r="B93" s="1" t="s">
        <v>456</v>
      </c>
      <c r="C93" s="1"/>
      <c r="D93" s="1"/>
      <c r="E93" s="1"/>
      <c r="F93" s="5"/>
      <c r="G93" s="1"/>
      <c r="H93" s="1"/>
    </row>
    <row r="94" spans="1:10">
      <c r="A94" s="4"/>
      <c r="B94" s="1" t="s">
        <v>443</v>
      </c>
      <c r="C94" s="1"/>
      <c r="D94" s="1"/>
      <c r="E94" s="1"/>
      <c r="F94" s="5"/>
      <c r="G94" s="1"/>
      <c r="H94" s="1"/>
    </row>
    <row r="95" spans="1:10">
      <c r="A95" s="4"/>
      <c r="B95" s="1" t="s">
        <v>442</v>
      </c>
      <c r="C95" s="1"/>
      <c r="D95" s="1"/>
      <c r="E95" s="1"/>
      <c r="F95" s="1"/>
    </row>
    <row r="96" spans="1:10">
      <c r="A96" s="1"/>
      <c r="B96" s="1"/>
      <c r="C96" s="1"/>
      <c r="D96" s="1"/>
      <c r="E96" s="1" t="s">
        <v>66</v>
      </c>
      <c r="F96" s="1" t="s">
        <v>67</v>
      </c>
    </row>
    <row r="97" spans="5:7">
      <c r="E97" s="1"/>
      <c r="F97" s="1" t="s">
        <v>68</v>
      </c>
    </row>
    <row r="98" spans="5:7">
      <c r="E98" s="1" t="s">
        <v>69</v>
      </c>
      <c r="F98" s="1"/>
    </row>
    <row r="99" spans="5:7">
      <c r="E99" s="5"/>
      <c r="F99" s="5"/>
      <c r="G99" s="5"/>
    </row>
    <row r="100" spans="5:7">
      <c r="E100" s="1"/>
      <c r="F100" s="1"/>
      <c r="G100" s="1"/>
    </row>
    <row r="101" spans="5:7">
      <c r="E101" s="1"/>
      <c r="F101" s="1"/>
      <c r="G101" s="1"/>
    </row>
    <row r="102" spans="5:7">
      <c r="E102" s="1"/>
      <c r="F102" s="1"/>
      <c r="G102" s="1"/>
    </row>
    <row r="103" spans="5:7">
      <c r="E103" s="1"/>
      <c r="F103" s="1"/>
      <c r="G103" s="1"/>
    </row>
    <row r="104" spans="5:7">
      <c r="E104" s="1"/>
      <c r="F104" s="1"/>
      <c r="G104" s="1"/>
    </row>
    <row r="105" spans="5:7">
      <c r="E105" s="1"/>
      <c r="F105" s="1"/>
      <c r="G105" s="1"/>
    </row>
    <row r="106" spans="5:7">
      <c r="E106" s="1"/>
      <c r="F106" s="1"/>
      <c r="G106" s="1"/>
    </row>
  </sheetData>
  <mergeCells count="8">
    <mergeCell ref="F21:H21"/>
    <mergeCell ref="F17:H17"/>
    <mergeCell ref="A1:I1"/>
    <mergeCell ref="B32:D32"/>
    <mergeCell ref="F22:H22"/>
    <mergeCell ref="F23:H23"/>
    <mergeCell ref="F24:H24"/>
    <mergeCell ref="F25:H25"/>
  </mergeCells>
  <phoneticPr fontId="2"/>
  <printOptions horizontalCentered="1"/>
  <pageMargins left="0.19685039370078741" right="0.19685039370078741"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85"/>
  <sheetViews>
    <sheetView topLeftCell="A82" workbookViewId="0">
      <selection activeCell="A84" sqref="A84:C84"/>
    </sheetView>
  </sheetViews>
  <sheetFormatPr defaultRowHeight="13.5"/>
  <cols>
    <col min="1" max="19" width="3" customWidth="1"/>
    <col min="20" max="27" width="2.625" customWidth="1"/>
    <col min="28" max="30" width="1.625" customWidth="1"/>
    <col min="31" max="32" width="2.625" customWidth="1"/>
    <col min="33" max="35" width="1.625" customWidth="1"/>
    <col min="36" max="69" width="2.625" customWidth="1"/>
  </cols>
  <sheetData>
    <row r="1" spans="1:37">
      <c r="A1" s="321" t="s">
        <v>91</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row>
    <row r="2" spans="1:37">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row>
    <row r="3" spans="1:37">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row>
    <row r="4" spans="1:37" ht="13.5" customHeight="1">
      <c r="A4" s="249" t="s">
        <v>92</v>
      </c>
      <c r="B4" s="250"/>
      <c r="C4" s="250"/>
      <c r="D4" s="250"/>
      <c r="E4" s="250"/>
      <c r="F4" s="250"/>
      <c r="G4" s="250"/>
      <c r="H4" s="9"/>
    </row>
    <row r="5" spans="1:37" ht="13.5" customHeight="1">
      <c r="A5" s="251"/>
      <c r="B5" s="251"/>
      <c r="C5" s="251"/>
      <c r="D5" s="251"/>
      <c r="E5" s="251"/>
      <c r="F5" s="251"/>
      <c r="G5" s="251"/>
      <c r="H5" s="10"/>
    </row>
    <row r="6" spans="1:37" ht="25.5" customHeight="1">
      <c r="A6" s="252"/>
      <c r="B6" s="252"/>
      <c r="C6" s="252"/>
      <c r="D6" s="285" t="str">
        <f>$A$8</f>
        <v>浅川</v>
      </c>
      <c r="E6" s="286"/>
      <c r="F6" s="286"/>
      <c r="G6" s="287"/>
      <c r="H6" s="285" t="str">
        <f>A9</f>
        <v>寿山</v>
      </c>
      <c r="I6" s="286"/>
      <c r="J6" s="286"/>
      <c r="K6" s="287"/>
      <c r="L6" s="285" t="str">
        <f>A10</f>
        <v>PSTC</v>
      </c>
      <c r="M6" s="286"/>
      <c r="N6" s="286"/>
      <c r="O6" s="287"/>
      <c r="P6" s="285" t="str">
        <f>A11</f>
        <v>熊野</v>
      </c>
      <c r="Q6" s="286"/>
      <c r="R6" s="286"/>
      <c r="S6" s="287"/>
      <c r="T6" s="375" t="s">
        <v>93</v>
      </c>
      <c r="U6" s="375"/>
      <c r="V6" s="375" t="s">
        <v>94</v>
      </c>
      <c r="W6" s="375"/>
      <c r="X6" s="375" t="s">
        <v>95</v>
      </c>
      <c r="Y6" s="375"/>
      <c r="Z6" s="375" t="s">
        <v>96</v>
      </c>
      <c r="AA6" s="375"/>
      <c r="AB6" s="375" t="s">
        <v>97</v>
      </c>
      <c r="AC6" s="375"/>
      <c r="AD6" s="375"/>
      <c r="AE6" s="375" t="s">
        <v>98</v>
      </c>
      <c r="AF6" s="375"/>
      <c r="AG6" s="259" t="s">
        <v>99</v>
      </c>
      <c r="AH6" s="260"/>
      <c r="AI6" s="261"/>
      <c r="AJ6" s="375" t="s">
        <v>100</v>
      </c>
      <c r="AK6" s="375"/>
    </row>
    <row r="7" spans="1:37" ht="25.5" customHeight="1">
      <c r="A7" s="252"/>
      <c r="B7" s="252"/>
      <c r="C7" s="252"/>
      <c r="D7" s="288"/>
      <c r="E7" s="289"/>
      <c r="F7" s="289"/>
      <c r="G7" s="290"/>
      <c r="H7" s="288"/>
      <c r="I7" s="289"/>
      <c r="J7" s="289"/>
      <c r="K7" s="290"/>
      <c r="L7" s="288"/>
      <c r="M7" s="289"/>
      <c r="N7" s="289"/>
      <c r="O7" s="290"/>
      <c r="P7" s="288"/>
      <c r="Q7" s="289"/>
      <c r="R7" s="289"/>
      <c r="S7" s="290"/>
      <c r="T7" s="375"/>
      <c r="U7" s="375"/>
      <c r="V7" s="375"/>
      <c r="W7" s="375"/>
      <c r="X7" s="375"/>
      <c r="Y7" s="375"/>
      <c r="Z7" s="375"/>
      <c r="AA7" s="375"/>
      <c r="AB7" s="375"/>
      <c r="AC7" s="375"/>
      <c r="AD7" s="375"/>
      <c r="AE7" s="375"/>
      <c r="AF7" s="375"/>
      <c r="AG7" s="262"/>
      <c r="AH7" s="263"/>
      <c r="AI7" s="264"/>
      <c r="AJ7" s="375"/>
      <c r="AK7" s="375"/>
    </row>
    <row r="8" spans="1:37" ht="25.5" customHeight="1">
      <c r="A8" s="375" t="s">
        <v>77</v>
      </c>
      <c r="B8" s="375"/>
      <c r="C8" s="375"/>
      <c r="D8" s="380" t="s">
        <v>101</v>
      </c>
      <c r="E8" s="381"/>
      <c r="F8" s="381"/>
      <c r="G8" s="382"/>
      <c r="H8" s="11" t="str">
        <f>IF(I8="","",IF(I8-K8&gt;0,"○",IF(I8-K8&lt;0,"●",IF(I8-K8=0,"△","?"))))</f>
        <v/>
      </c>
      <c r="I8" s="12"/>
      <c r="J8" s="13" t="s">
        <v>102</v>
      </c>
      <c r="K8" s="14"/>
      <c r="L8" s="11" t="str">
        <f>IF(M8="","",IF(M8-O8&gt;0,"○",IF(M8-O8&lt;0,"●",IF(M8-O8=0,"△","?"))))</f>
        <v/>
      </c>
      <c r="M8" s="12"/>
      <c r="N8" s="13" t="s">
        <v>102</v>
      </c>
      <c r="O8" s="14"/>
      <c r="P8" s="11" t="str">
        <f>IF(Q8="","",IF(Q8-S8&gt;0,"○",IF(Q8-S8&lt;0,"●",IF(Q8-S8=0,"△","?"))))</f>
        <v/>
      </c>
      <c r="Q8" s="12"/>
      <c r="R8" s="13" t="s">
        <v>102</v>
      </c>
      <c r="S8" s="14"/>
      <c r="T8" s="374" t="str">
        <f>IF(I8="","",COUNTIF(D8:S8,"○"))</f>
        <v/>
      </c>
      <c r="U8" s="374"/>
      <c r="V8" s="374" t="str">
        <f>IF(I8="","",COUNTIF(D8:S8,"△"))</f>
        <v/>
      </c>
      <c r="W8" s="374"/>
      <c r="X8" s="374" t="str">
        <f>IF(I8="","",COUNTIF(D8:S8,"●"))</f>
        <v/>
      </c>
      <c r="Y8" s="374"/>
      <c r="Z8" s="374" t="str">
        <f>IF(T8="","",+T8*3+V8*1)</f>
        <v/>
      </c>
      <c r="AA8" s="374"/>
      <c r="AB8" s="374" t="str">
        <f>IF(I8="","",+I8+M8+Q8)</f>
        <v/>
      </c>
      <c r="AC8" s="374"/>
      <c r="AD8" s="374"/>
      <c r="AE8" s="374" t="str">
        <f>IF(K8="","",+K8+O8+S8)</f>
        <v/>
      </c>
      <c r="AF8" s="374"/>
      <c r="AG8" s="374" t="str">
        <f>IF(AB8="","",AB8-AE8)</f>
        <v/>
      </c>
      <c r="AH8" s="374"/>
      <c r="AI8" s="374"/>
      <c r="AJ8" s="374" t="str">
        <f>IF(I8="","",RANK(Z8,Z8:AA11))</f>
        <v/>
      </c>
      <c r="AK8" s="374"/>
    </row>
    <row r="9" spans="1:37" ht="25.5" customHeight="1">
      <c r="A9" s="375" t="s">
        <v>90</v>
      </c>
      <c r="B9" s="375"/>
      <c r="C9" s="375"/>
      <c r="D9" s="15" t="str">
        <f>IF(E9="","",IF(E9-G9&gt;0,"○",IF(E9-G9&lt;0,"●",IF(E9-G9=0,"△","?"))))</f>
        <v/>
      </c>
      <c r="E9" s="16" t="str">
        <f>IF(K8="","",K8)</f>
        <v/>
      </c>
      <c r="F9" s="13" t="s">
        <v>103</v>
      </c>
      <c r="G9" s="17" t="str">
        <f>IF(I8="","",I8)</f>
        <v/>
      </c>
      <c r="H9" s="376" t="s">
        <v>104</v>
      </c>
      <c r="I9" s="377"/>
      <c r="J9" s="377"/>
      <c r="K9" s="378"/>
      <c r="L9" s="11" t="str">
        <f>IF(M9="","",IF(M9-O9&gt;0,"○",IF(M9-O9&lt;0,"●",IF(M9-O9=0,"△","?"))))</f>
        <v/>
      </c>
      <c r="M9" s="18"/>
      <c r="N9" s="13" t="s">
        <v>105</v>
      </c>
      <c r="O9" s="19"/>
      <c r="P9" s="11" t="str">
        <f>IF(Q9="","",IF(Q9-S9&gt;0,"○",IF(Q9-S9&lt;0,"●",IF(Q9-S9=0,"△","?"))))</f>
        <v/>
      </c>
      <c r="Q9" s="18"/>
      <c r="R9" s="13" t="s">
        <v>105</v>
      </c>
      <c r="S9" s="19"/>
      <c r="T9" s="379" t="str">
        <f>IF(E9="","",COUNTIF(D9:S9,"○"))</f>
        <v/>
      </c>
      <c r="U9" s="379"/>
      <c r="V9" s="379" t="str">
        <f>IF(E9="","",COUNTIF(D9:S9,"△"))</f>
        <v/>
      </c>
      <c r="W9" s="379"/>
      <c r="X9" s="379" t="str">
        <f>IF(E9="","",COUNTIF(D9:S9,"●"))</f>
        <v/>
      </c>
      <c r="Y9" s="379"/>
      <c r="Z9" s="379" t="str">
        <f>IF(T9="","",+T9*3+V9*1)</f>
        <v/>
      </c>
      <c r="AA9" s="379"/>
      <c r="AB9" s="379" t="str">
        <f>IF(E9="","",+E9+M9+Q9)</f>
        <v/>
      </c>
      <c r="AC9" s="379"/>
      <c r="AD9" s="379"/>
      <c r="AE9" s="379" t="str">
        <f>IF(G9="","",+G9+O9+S9)</f>
        <v/>
      </c>
      <c r="AF9" s="379"/>
      <c r="AG9" s="379" t="str">
        <f>IF(AB9="","",AB9-AE9)</f>
        <v/>
      </c>
      <c r="AH9" s="379"/>
      <c r="AI9" s="379"/>
      <c r="AJ9" s="379" t="str">
        <f>IF(E9="","",RANK(Z9,Z8:AA11))</f>
        <v/>
      </c>
      <c r="AK9" s="379"/>
    </row>
    <row r="10" spans="1:37" ht="25.5" customHeight="1">
      <c r="A10" s="371" t="s">
        <v>375</v>
      </c>
      <c r="B10" s="371"/>
      <c r="C10" s="371"/>
      <c r="D10" s="20" t="str">
        <f>IF(E10="","",IF(E10-G10&gt;0,"○",IF(E10-G10&lt;0,"●",IF(E10-G10=0,"△","?"))))</f>
        <v/>
      </c>
      <c r="E10" s="21" t="str">
        <f>IF(O8="","",O8)</f>
        <v/>
      </c>
      <c r="F10" s="13" t="s">
        <v>106</v>
      </c>
      <c r="G10" s="22" t="str">
        <f>IF(M8="","",M8)</f>
        <v/>
      </c>
      <c r="H10" s="20" t="str">
        <f>IF(I10="","",IF(I10-K10&gt;0,"○",IF(I10-K10&lt;0,"●",IF(I10-K10=0,"△","?"))))</f>
        <v/>
      </c>
      <c r="I10" s="21" t="str">
        <f>IF(O9="","",O9)</f>
        <v/>
      </c>
      <c r="J10" s="13" t="s">
        <v>103</v>
      </c>
      <c r="K10" s="22" t="str">
        <f>IF(M9="","",M9)</f>
        <v/>
      </c>
      <c r="L10" s="372" t="s">
        <v>107</v>
      </c>
      <c r="M10" s="365"/>
      <c r="N10" s="365"/>
      <c r="O10" s="373"/>
      <c r="P10" s="11" t="str">
        <f>IF(Q10="","",IF(Q10-S10&gt;0,"○",IF(Q10-S10&lt;0,"●",IF(Q10-S10=0,"△","?"))))</f>
        <v/>
      </c>
      <c r="Q10" s="23"/>
      <c r="R10" s="13" t="s">
        <v>102</v>
      </c>
      <c r="S10" s="24"/>
      <c r="T10" s="368" t="str">
        <f>IF(E10="","",COUNTIF(D10:S10,"○"))</f>
        <v/>
      </c>
      <c r="U10" s="368"/>
      <c r="V10" s="368" t="str">
        <f>IF(E10="","",COUNTIF(D10:S10,"△"))</f>
        <v/>
      </c>
      <c r="W10" s="368"/>
      <c r="X10" s="368" t="str">
        <f>IF(E10="","",COUNTIF(D10:S10,"●"))</f>
        <v/>
      </c>
      <c r="Y10" s="368"/>
      <c r="Z10" s="368" t="str">
        <f>IF(T10="","",+T10*3+V10*1)</f>
        <v/>
      </c>
      <c r="AA10" s="368"/>
      <c r="AB10" s="368" t="str">
        <f>IF(E10="","",+E10+I10+Q10)</f>
        <v/>
      </c>
      <c r="AC10" s="368"/>
      <c r="AD10" s="368"/>
      <c r="AE10" s="368" t="str">
        <f>IF(G10="","",+G10+K10+S10)</f>
        <v/>
      </c>
      <c r="AF10" s="368"/>
      <c r="AG10" s="368" t="str">
        <f>IF(AB10="","",AB10-AE10)</f>
        <v/>
      </c>
      <c r="AH10" s="368"/>
      <c r="AI10" s="368"/>
      <c r="AJ10" s="368" t="str">
        <f>IF(E10="","",RANK(Z10,Z8:AA11))</f>
        <v/>
      </c>
      <c r="AK10" s="368"/>
    </row>
    <row r="11" spans="1:37" ht="25.5" customHeight="1">
      <c r="A11" s="369" t="s">
        <v>89</v>
      </c>
      <c r="B11" s="369"/>
      <c r="C11" s="369"/>
      <c r="D11" s="25" t="str">
        <f>IF(E11="","",IF(E11-G11&gt;0,"○",IF(E11-G11&lt;0,"●",IF(E11-G11=0,"△","?"))))</f>
        <v/>
      </c>
      <c r="E11" s="26" t="str">
        <f>IF(S8="","",S8)</f>
        <v/>
      </c>
      <c r="F11" s="27" t="s">
        <v>108</v>
      </c>
      <c r="G11" s="28" t="str">
        <f>IF(Q8="","",Q8)</f>
        <v/>
      </c>
      <c r="H11" s="25" t="str">
        <f>IF(I11="","",IF(I11-K11&gt;0,"○",IF(I11-K11&lt;0,"●",IF(I11-K11=0,"△","?"))))</f>
        <v/>
      </c>
      <c r="I11" s="26" t="str">
        <f>IF(S9="","",S9)</f>
        <v/>
      </c>
      <c r="J11" s="27" t="s">
        <v>109</v>
      </c>
      <c r="K11" s="28" t="str">
        <f>IF(Q9="","",Q9)</f>
        <v/>
      </c>
      <c r="L11" s="25" t="str">
        <f>IF(M11="","",IF(M11-O11&gt;0,"○",IF(M11-O11&lt;0,"●",IF(M11-O11=0,"△","?"))))</f>
        <v/>
      </c>
      <c r="M11" s="26" t="str">
        <f>IF(S10="","",S10)</f>
        <v/>
      </c>
      <c r="N11" s="27" t="s">
        <v>109</v>
      </c>
      <c r="O11" s="28" t="str">
        <f>IF(Q10="","",Q10)</f>
        <v/>
      </c>
      <c r="P11" s="364" t="s">
        <v>110</v>
      </c>
      <c r="Q11" s="370"/>
      <c r="R11" s="370"/>
      <c r="S11" s="366"/>
      <c r="T11" s="367" t="str">
        <f>IF(E11="","",COUNTIF(D11:S11,"○"))</f>
        <v/>
      </c>
      <c r="U11" s="367"/>
      <c r="V11" s="367" t="str">
        <f>IF(E11="","",COUNTIF(D11:S11,"△"))</f>
        <v/>
      </c>
      <c r="W11" s="367"/>
      <c r="X11" s="367" t="str">
        <f>IF(E11="","",COUNTIF(D11:S11,"●"))</f>
        <v/>
      </c>
      <c r="Y11" s="367"/>
      <c r="Z11" s="367" t="str">
        <f>IF(T11="","",+T11*3+V11*1)</f>
        <v/>
      </c>
      <c r="AA11" s="367"/>
      <c r="AB11" s="367" t="str">
        <f>IF(E11="","",+E11+I11+M11)</f>
        <v/>
      </c>
      <c r="AC11" s="367"/>
      <c r="AD11" s="367"/>
      <c r="AE11" s="367" t="str">
        <f>IF(G11="","",+G11+K11+O11)</f>
        <v/>
      </c>
      <c r="AF11" s="367"/>
      <c r="AG11" s="367" t="str">
        <f>IF(AB11="","",AB11-AE11)</f>
        <v/>
      </c>
      <c r="AH11" s="367"/>
      <c r="AI11" s="367"/>
      <c r="AJ11" s="367" t="str">
        <f>IF(E11="","",RANK(Z11,Z8:AA11))</f>
        <v/>
      </c>
      <c r="AK11" s="367"/>
    </row>
    <row r="12" spans="1:37">
      <c r="B12" t="s">
        <v>111</v>
      </c>
    </row>
    <row r="14" spans="1:37" ht="13.5" customHeight="1">
      <c r="A14" s="249" t="s">
        <v>112</v>
      </c>
      <c r="B14" s="250"/>
      <c r="C14" s="250"/>
      <c r="D14" s="250"/>
      <c r="E14" s="250"/>
      <c r="F14" s="250"/>
      <c r="G14" s="250"/>
      <c r="H14" s="9"/>
    </row>
    <row r="15" spans="1:37" ht="13.5" customHeight="1">
      <c r="A15" s="251"/>
      <c r="B15" s="251"/>
      <c r="C15" s="251"/>
      <c r="D15" s="251"/>
      <c r="E15" s="251"/>
      <c r="F15" s="251"/>
      <c r="G15" s="251"/>
      <c r="H15" s="10"/>
    </row>
    <row r="16" spans="1:37" ht="25.5" customHeight="1">
      <c r="A16" s="252"/>
      <c r="B16" s="252"/>
      <c r="C16" s="252"/>
      <c r="D16" s="285" t="str">
        <f>A18</f>
        <v>折尾西</v>
      </c>
      <c r="E16" s="286"/>
      <c r="F16" s="286"/>
      <c r="G16" s="287"/>
      <c r="H16" s="285" t="str">
        <f>A19</f>
        <v>西小倉</v>
      </c>
      <c r="I16" s="286"/>
      <c r="J16" s="286"/>
      <c r="K16" s="287"/>
      <c r="L16" s="285" t="str">
        <f>A20</f>
        <v>葛原</v>
      </c>
      <c r="M16" s="286"/>
      <c r="N16" s="286"/>
      <c r="O16" s="287"/>
      <c r="P16" s="285" t="str">
        <f>A21</f>
        <v>那珂川</v>
      </c>
      <c r="Q16" s="286"/>
      <c r="R16" s="286"/>
      <c r="S16" s="287"/>
      <c r="T16" s="363" t="s">
        <v>93</v>
      </c>
      <c r="U16" s="363"/>
      <c r="V16" s="363" t="s">
        <v>94</v>
      </c>
      <c r="W16" s="363"/>
      <c r="X16" s="363" t="s">
        <v>95</v>
      </c>
      <c r="Y16" s="363"/>
      <c r="Z16" s="363" t="s">
        <v>96</v>
      </c>
      <c r="AA16" s="363"/>
      <c r="AB16" s="363" t="s">
        <v>97</v>
      </c>
      <c r="AC16" s="363"/>
      <c r="AD16" s="363"/>
      <c r="AE16" s="363" t="s">
        <v>98</v>
      </c>
      <c r="AF16" s="363"/>
      <c r="AG16" s="259" t="s">
        <v>99</v>
      </c>
      <c r="AH16" s="260"/>
      <c r="AI16" s="261"/>
      <c r="AJ16" s="363" t="s">
        <v>100</v>
      </c>
      <c r="AK16" s="363"/>
    </row>
    <row r="17" spans="1:37" ht="25.5" customHeight="1">
      <c r="A17" s="252"/>
      <c r="B17" s="252"/>
      <c r="C17" s="252"/>
      <c r="D17" s="288"/>
      <c r="E17" s="289"/>
      <c r="F17" s="289"/>
      <c r="G17" s="290"/>
      <c r="H17" s="288"/>
      <c r="I17" s="289"/>
      <c r="J17" s="289"/>
      <c r="K17" s="290"/>
      <c r="L17" s="288"/>
      <c r="M17" s="289"/>
      <c r="N17" s="289"/>
      <c r="O17" s="290"/>
      <c r="P17" s="288"/>
      <c r="Q17" s="289"/>
      <c r="R17" s="289"/>
      <c r="S17" s="290"/>
      <c r="T17" s="363"/>
      <c r="U17" s="363"/>
      <c r="V17" s="363"/>
      <c r="W17" s="363"/>
      <c r="X17" s="363"/>
      <c r="Y17" s="363"/>
      <c r="Z17" s="363"/>
      <c r="AA17" s="363"/>
      <c r="AB17" s="363"/>
      <c r="AC17" s="363"/>
      <c r="AD17" s="363"/>
      <c r="AE17" s="363"/>
      <c r="AF17" s="363"/>
      <c r="AG17" s="262"/>
      <c r="AH17" s="263"/>
      <c r="AI17" s="264"/>
      <c r="AJ17" s="363"/>
      <c r="AK17" s="363"/>
    </row>
    <row r="18" spans="1:37" ht="25.5" customHeight="1">
      <c r="A18" s="363" t="s">
        <v>379</v>
      </c>
      <c r="B18" s="363"/>
      <c r="C18" s="363"/>
      <c r="D18" s="364" t="s">
        <v>113</v>
      </c>
      <c r="E18" s="365"/>
      <c r="F18" s="365"/>
      <c r="G18" s="366"/>
      <c r="H18" s="11" t="str">
        <f>IF(I18="","",IF(I18-K18&gt;0,"○",IF(I18-K18&lt;0,"●",IF(I18-K18=0,"△","?"))))</f>
        <v/>
      </c>
      <c r="I18" s="12"/>
      <c r="J18" s="13" t="s">
        <v>114</v>
      </c>
      <c r="K18" s="14"/>
      <c r="L18" s="11" t="str">
        <f>IF(M18="","",IF(M18-O18&gt;0,"○",IF(M18-O18&lt;0,"●",IF(M18-O18=0,"△","?"))))</f>
        <v/>
      </c>
      <c r="M18" s="12"/>
      <c r="N18" s="13" t="s">
        <v>114</v>
      </c>
      <c r="O18" s="14"/>
      <c r="P18" s="11" t="str">
        <f>IF(Q18="","",IF(Q18-S18&gt;0,"○",IF(Q18-S18&lt;0,"●",IF(Q18-S18=0,"△","?"))))</f>
        <v/>
      </c>
      <c r="Q18" s="12"/>
      <c r="R18" s="13" t="s">
        <v>114</v>
      </c>
      <c r="S18" s="14"/>
      <c r="T18" s="367" t="str">
        <f>IF(I18="","",COUNTIF(D18:S18,"○"))</f>
        <v/>
      </c>
      <c r="U18" s="367"/>
      <c r="V18" s="367" t="str">
        <f>IF(I18="","",COUNTIF(D18:S18,"△"))</f>
        <v/>
      </c>
      <c r="W18" s="367"/>
      <c r="X18" s="367" t="str">
        <f>IF(I18="","",COUNTIF(D18:S18,"●"))</f>
        <v/>
      </c>
      <c r="Y18" s="367"/>
      <c r="Z18" s="367" t="str">
        <f>IF(T18="","",+T18*3+V18*1)</f>
        <v/>
      </c>
      <c r="AA18" s="367"/>
      <c r="AB18" s="367" t="str">
        <f>IF(I18="","",+I18+M18+Q18)</f>
        <v/>
      </c>
      <c r="AC18" s="367"/>
      <c r="AD18" s="367"/>
      <c r="AE18" s="367" t="str">
        <f>IF(K18="","",+K18+O18+S18)</f>
        <v/>
      </c>
      <c r="AF18" s="367"/>
      <c r="AG18" s="367" t="str">
        <f>IF(AB18="","",AB18-AE18)</f>
        <v/>
      </c>
      <c r="AH18" s="367"/>
      <c r="AI18" s="367"/>
      <c r="AJ18" s="367" t="str">
        <f>IF(I18="","",RANK(Z18,Z18:AA21))</f>
        <v/>
      </c>
      <c r="AK18" s="367"/>
    </row>
    <row r="19" spans="1:37" ht="25.5" customHeight="1">
      <c r="A19" s="359" t="s">
        <v>72</v>
      </c>
      <c r="B19" s="359"/>
      <c r="C19" s="359"/>
      <c r="D19" s="29" t="str">
        <f>IF(E19="","",IF(E19-G19&gt;0,"○",IF(E19-G19&lt;0,"●",IF(E19-G19=0,"△","?"))))</f>
        <v/>
      </c>
      <c r="E19" s="30" t="str">
        <f>IF(K18="","",K18)</f>
        <v/>
      </c>
      <c r="F19" s="13" t="s">
        <v>103</v>
      </c>
      <c r="G19" s="31" t="str">
        <f>IF(I18="","",I18)</f>
        <v/>
      </c>
      <c r="H19" s="360" t="s">
        <v>110</v>
      </c>
      <c r="I19" s="361"/>
      <c r="J19" s="361"/>
      <c r="K19" s="362"/>
      <c r="L19" s="11" t="str">
        <f>IF(M19="","",IF(M19-O19&gt;0,"○",IF(M19-O19&lt;0,"●",IF(M19-O19=0,"△","?"))))</f>
        <v/>
      </c>
      <c r="M19" s="32"/>
      <c r="N19" s="13" t="s">
        <v>103</v>
      </c>
      <c r="O19" s="33"/>
      <c r="P19" s="11" t="str">
        <f>IF(Q19="","",IF(Q19-S19&gt;0,"○",IF(Q19-S19&lt;0,"●",IF(Q19-S19=0,"△","?"))))</f>
        <v/>
      </c>
      <c r="Q19" s="32"/>
      <c r="R19" s="13" t="s">
        <v>103</v>
      </c>
      <c r="S19" s="33"/>
      <c r="T19" s="354" t="str">
        <f>IF(E19="","",COUNTIF(D19:S19,"○"))</f>
        <v/>
      </c>
      <c r="U19" s="354"/>
      <c r="V19" s="354" t="str">
        <f>IF(E19="","",COUNTIF(D19:S19,"△"))</f>
        <v/>
      </c>
      <c r="W19" s="354"/>
      <c r="X19" s="354" t="str">
        <f>IF(E19="","",COUNTIF(D19:S19,"●"))</f>
        <v/>
      </c>
      <c r="Y19" s="354"/>
      <c r="Z19" s="354" t="str">
        <f>IF(T19="","",+T19*3+V19*1)</f>
        <v/>
      </c>
      <c r="AA19" s="354"/>
      <c r="AB19" s="354" t="str">
        <f>IF(E19="","",+E19+M19+Q19)</f>
        <v/>
      </c>
      <c r="AC19" s="354"/>
      <c r="AD19" s="354"/>
      <c r="AE19" s="354" t="str">
        <f>IF(G19="","",+G19+O19+S19)</f>
        <v/>
      </c>
      <c r="AF19" s="354"/>
      <c r="AG19" s="354" t="str">
        <f>IF(AB19="","",AB19-AE19)</f>
        <v/>
      </c>
      <c r="AH19" s="354"/>
      <c r="AI19" s="354"/>
      <c r="AJ19" s="354" t="str">
        <f>IF(E19="","",RANK(Z19,Z18:AA21))</f>
        <v/>
      </c>
      <c r="AK19" s="354"/>
    </row>
    <row r="20" spans="1:37" ht="25.5" customHeight="1">
      <c r="A20" s="355" t="s">
        <v>73</v>
      </c>
      <c r="B20" s="355"/>
      <c r="C20" s="355"/>
      <c r="D20" s="34" t="str">
        <f>IF(E20="","",IF(E20-G20&gt;0,"○",IF(E20-G20&lt;0,"●",IF(E20-G20=0,"△","?"))))</f>
        <v/>
      </c>
      <c r="E20" s="35" t="str">
        <f>IF(O18="","",O18)</f>
        <v/>
      </c>
      <c r="F20" s="13" t="s">
        <v>103</v>
      </c>
      <c r="G20" s="36" t="str">
        <f>IF(M18="","",M18)</f>
        <v/>
      </c>
      <c r="H20" s="34" t="str">
        <f>IF(I20="","",IF(I20-K20&gt;0,"○",IF(I20-K20&lt;0,"●",IF(I20-K20=0,"△","?"))))</f>
        <v/>
      </c>
      <c r="I20" s="35" t="str">
        <f>IF(O19="","",O19)</f>
        <v/>
      </c>
      <c r="J20" s="13" t="s">
        <v>103</v>
      </c>
      <c r="K20" s="36" t="str">
        <f>IF(M19="","",M19)</f>
        <v/>
      </c>
      <c r="L20" s="356" t="s">
        <v>110</v>
      </c>
      <c r="M20" s="350"/>
      <c r="N20" s="350"/>
      <c r="O20" s="357"/>
      <c r="P20" s="11" t="str">
        <f>IF(Q20="","",IF(Q20-S20&gt;0,"○",IF(Q20-S20&lt;0,"●",IF(Q20-S20=0,"△","?"))))</f>
        <v/>
      </c>
      <c r="Q20" s="37"/>
      <c r="R20" s="13" t="s">
        <v>103</v>
      </c>
      <c r="S20" s="38"/>
      <c r="T20" s="358" t="str">
        <f>IF(E20="","",COUNTIF(D20:S20,"○"))</f>
        <v/>
      </c>
      <c r="U20" s="358"/>
      <c r="V20" s="358" t="str">
        <f>IF(E20="","",COUNTIF(D20:S20,"△"))</f>
        <v/>
      </c>
      <c r="W20" s="358"/>
      <c r="X20" s="358" t="str">
        <f>IF(E20="","",COUNTIF(D20:S20,"●"))</f>
        <v/>
      </c>
      <c r="Y20" s="358"/>
      <c r="Z20" s="358" t="str">
        <f>IF(T20="","",+T20*3+V20*1)</f>
        <v/>
      </c>
      <c r="AA20" s="358"/>
      <c r="AB20" s="358" t="str">
        <f>IF(E20="","",+E20+I20+Q20)</f>
        <v/>
      </c>
      <c r="AC20" s="358"/>
      <c r="AD20" s="358"/>
      <c r="AE20" s="358" t="str">
        <f>IF(G20="","",+G20+K20+S20)</f>
        <v/>
      </c>
      <c r="AF20" s="358"/>
      <c r="AG20" s="358" t="str">
        <f>IF(AB20="","",AB20-AE20)</f>
        <v/>
      </c>
      <c r="AH20" s="358"/>
      <c r="AI20" s="358"/>
      <c r="AJ20" s="358" t="str">
        <f>IF(E20="","",RANK(Z20,Z18:AA21))</f>
        <v/>
      </c>
      <c r="AK20" s="358"/>
    </row>
    <row r="21" spans="1:37" ht="25.5" customHeight="1">
      <c r="A21" s="352" t="s">
        <v>83</v>
      </c>
      <c r="B21" s="352"/>
      <c r="C21" s="352"/>
      <c r="D21" s="39" t="str">
        <f>IF(E21="","",IF(E21-G21&gt;0,"○",IF(E21-G21&lt;0,"●",IF(E21-G21=0,"△","?"))))</f>
        <v/>
      </c>
      <c r="E21" s="40" t="str">
        <f>IF(S18="","",S18)</f>
        <v/>
      </c>
      <c r="F21" s="41" t="s">
        <v>103</v>
      </c>
      <c r="G21" s="42" t="str">
        <f>IF(Q18="","",Q18)</f>
        <v/>
      </c>
      <c r="H21" s="39" t="str">
        <f>IF(I21="","",IF(I21-K21&gt;0,"○",IF(I21-K21&lt;0,"●",IF(I21-K21=0,"△","?"))))</f>
        <v/>
      </c>
      <c r="I21" s="40" t="str">
        <f>IF(S19="","",S19)</f>
        <v/>
      </c>
      <c r="J21" s="41" t="s">
        <v>103</v>
      </c>
      <c r="K21" s="42" t="str">
        <f>IF(Q19="","",Q19)</f>
        <v/>
      </c>
      <c r="L21" s="39" t="str">
        <f>IF(M21="","",IF(M21-O21&gt;0,"○",IF(M21-O21&lt;0,"●",IF(M21-O21=0,"△","?"))))</f>
        <v/>
      </c>
      <c r="M21" s="40" t="str">
        <f>IF(S20="","",S20)</f>
        <v/>
      </c>
      <c r="N21" s="41" t="s">
        <v>103</v>
      </c>
      <c r="O21" s="42" t="str">
        <f>IF(Q20="","",Q20)</f>
        <v/>
      </c>
      <c r="P21" s="349" t="s">
        <v>110</v>
      </c>
      <c r="Q21" s="353"/>
      <c r="R21" s="353"/>
      <c r="S21" s="351"/>
      <c r="T21" s="343" t="str">
        <f>IF(E21="","",COUNTIF(D21:S21,"○"))</f>
        <v/>
      </c>
      <c r="U21" s="343"/>
      <c r="V21" s="343" t="str">
        <f>IF(E21="","",COUNTIF(D21:S21,"△"))</f>
        <v/>
      </c>
      <c r="W21" s="343"/>
      <c r="X21" s="343" t="str">
        <f>IF(E21="","",COUNTIF(D21:S21,"●"))</f>
        <v/>
      </c>
      <c r="Y21" s="343"/>
      <c r="Z21" s="343" t="str">
        <f>IF(T21="","",+T21*3+V21*1)</f>
        <v/>
      </c>
      <c r="AA21" s="343"/>
      <c r="AB21" s="343" t="str">
        <f>IF(E21="","",+E21+I21+M21)</f>
        <v/>
      </c>
      <c r="AC21" s="343"/>
      <c r="AD21" s="343"/>
      <c r="AE21" s="343" t="str">
        <f>IF(G21="","",+G21+K21+O21)</f>
        <v/>
      </c>
      <c r="AF21" s="343"/>
      <c r="AG21" s="343" t="str">
        <f>IF(AB21="","",AB21-AE21)</f>
        <v/>
      </c>
      <c r="AH21" s="343"/>
      <c r="AI21" s="343"/>
      <c r="AJ21" s="343" t="str">
        <f>IF(E21="","",RANK(Z21,Z18:AA21))</f>
        <v/>
      </c>
      <c r="AK21" s="343"/>
    </row>
    <row r="22" spans="1:37">
      <c r="B22" t="s">
        <v>111</v>
      </c>
    </row>
    <row r="24" spans="1:37" ht="12.75" customHeight="1">
      <c r="A24" s="249" t="s">
        <v>115</v>
      </c>
      <c r="B24" s="250"/>
      <c r="C24" s="250"/>
      <c r="D24" s="250"/>
      <c r="E24" s="250"/>
      <c r="F24" s="250"/>
      <c r="G24" s="250"/>
      <c r="H24" s="9"/>
    </row>
    <row r="25" spans="1:37" ht="12.75" customHeight="1">
      <c r="A25" s="251"/>
      <c r="B25" s="251"/>
      <c r="C25" s="251"/>
      <c r="D25" s="251"/>
      <c r="E25" s="251"/>
      <c r="F25" s="251"/>
      <c r="G25" s="251"/>
      <c r="H25" s="10"/>
    </row>
    <row r="26" spans="1:37" ht="25.5" customHeight="1">
      <c r="A26" s="252"/>
      <c r="B26" s="252"/>
      <c r="C26" s="252"/>
      <c r="D26" s="285">
        <v>0</v>
      </c>
      <c r="E26" s="286"/>
      <c r="F26" s="286"/>
      <c r="G26" s="287"/>
      <c r="H26" s="285" t="str">
        <f>A29</f>
        <v>東谷</v>
      </c>
      <c r="I26" s="286"/>
      <c r="J26" s="286"/>
      <c r="K26" s="287"/>
      <c r="L26" s="285" t="str">
        <f>A30</f>
        <v>中間</v>
      </c>
      <c r="M26" s="286"/>
      <c r="N26" s="286"/>
      <c r="O26" s="287"/>
      <c r="P26" s="285" t="str">
        <f>A31</f>
        <v>鯰田</v>
      </c>
      <c r="Q26" s="286"/>
      <c r="R26" s="286"/>
      <c r="S26" s="287"/>
      <c r="T26" s="344" t="s">
        <v>93</v>
      </c>
      <c r="U26" s="344"/>
      <c r="V26" s="344" t="s">
        <v>94</v>
      </c>
      <c r="W26" s="344"/>
      <c r="X26" s="344" t="s">
        <v>95</v>
      </c>
      <c r="Y26" s="344"/>
      <c r="Z26" s="344" t="s">
        <v>96</v>
      </c>
      <c r="AA26" s="344"/>
      <c r="AB26" s="344" t="s">
        <v>97</v>
      </c>
      <c r="AC26" s="344"/>
      <c r="AD26" s="344"/>
      <c r="AE26" s="344" t="s">
        <v>98</v>
      </c>
      <c r="AF26" s="344"/>
      <c r="AG26" s="259" t="s">
        <v>99</v>
      </c>
      <c r="AH26" s="260"/>
      <c r="AI26" s="261"/>
      <c r="AJ26" s="344" t="s">
        <v>100</v>
      </c>
      <c r="AK26" s="344"/>
    </row>
    <row r="27" spans="1:37" ht="25.5" customHeight="1">
      <c r="A27" s="252"/>
      <c r="B27" s="252"/>
      <c r="C27" s="252"/>
      <c r="D27" s="288"/>
      <c r="E27" s="289"/>
      <c r="F27" s="289"/>
      <c r="G27" s="290"/>
      <c r="H27" s="288"/>
      <c r="I27" s="289"/>
      <c r="J27" s="289"/>
      <c r="K27" s="290"/>
      <c r="L27" s="288"/>
      <c r="M27" s="289"/>
      <c r="N27" s="289"/>
      <c r="O27" s="290"/>
      <c r="P27" s="288"/>
      <c r="Q27" s="289"/>
      <c r="R27" s="289"/>
      <c r="S27" s="290"/>
      <c r="T27" s="344"/>
      <c r="U27" s="344"/>
      <c r="V27" s="344"/>
      <c r="W27" s="344"/>
      <c r="X27" s="344"/>
      <c r="Y27" s="344"/>
      <c r="Z27" s="344"/>
      <c r="AA27" s="344"/>
      <c r="AB27" s="344"/>
      <c r="AC27" s="344"/>
      <c r="AD27" s="344"/>
      <c r="AE27" s="344"/>
      <c r="AF27" s="344"/>
      <c r="AG27" s="262"/>
      <c r="AH27" s="263"/>
      <c r="AI27" s="264"/>
      <c r="AJ27" s="344"/>
      <c r="AK27" s="344"/>
    </row>
    <row r="28" spans="1:37" ht="25.5" customHeight="1">
      <c r="A28" s="344" t="s">
        <v>80</v>
      </c>
      <c r="B28" s="344"/>
      <c r="C28" s="344"/>
      <c r="D28" s="349" t="s">
        <v>113</v>
      </c>
      <c r="E28" s="350"/>
      <c r="F28" s="350"/>
      <c r="G28" s="351"/>
      <c r="H28" s="11" t="str">
        <f>IF(I28="","",IF(I28-K28&gt;0,"○",IF(I28-K28&lt;0,"●",IF(I28-K28=0,"△","?"))))</f>
        <v/>
      </c>
      <c r="I28" s="12"/>
      <c r="J28" s="13" t="s">
        <v>114</v>
      </c>
      <c r="K28" s="14"/>
      <c r="L28" s="11" t="str">
        <f>IF(M28="","",IF(M28-O28&gt;0,"○",IF(M28-O28&lt;0,"●",IF(M28-O28=0,"△","?"))))</f>
        <v/>
      </c>
      <c r="M28" s="12"/>
      <c r="N28" s="13" t="s">
        <v>114</v>
      </c>
      <c r="O28" s="14"/>
      <c r="P28" s="11" t="str">
        <f>IF(Q28="","",IF(Q28-S28&gt;0,"○",IF(Q28-S28&lt;0,"●",IF(Q28-S28=0,"△","?"))))</f>
        <v/>
      </c>
      <c r="Q28" s="12"/>
      <c r="R28" s="13" t="s">
        <v>114</v>
      </c>
      <c r="S28" s="14"/>
      <c r="T28" s="343" t="str">
        <f>IF(I28="","",COUNTIF(D28:S28,"○"))</f>
        <v/>
      </c>
      <c r="U28" s="343"/>
      <c r="V28" s="343" t="str">
        <f>IF(I28="","",COUNTIF(D28:S28,"△"))</f>
        <v/>
      </c>
      <c r="W28" s="343"/>
      <c r="X28" s="343" t="str">
        <f>IF(I28="","",COUNTIF(D28:S28,"●"))</f>
        <v/>
      </c>
      <c r="Y28" s="343"/>
      <c r="Z28" s="343" t="str">
        <f>IF(T28="","",+T28*3+V28*1)</f>
        <v/>
      </c>
      <c r="AA28" s="343"/>
      <c r="AB28" s="343" t="str">
        <f>IF(I28="","",+I28+M28+Q28)</f>
        <v/>
      </c>
      <c r="AC28" s="343"/>
      <c r="AD28" s="343"/>
      <c r="AE28" s="343" t="str">
        <f>IF(K28="","",+K28+O28+S28)</f>
        <v/>
      </c>
      <c r="AF28" s="343"/>
      <c r="AG28" s="343" t="str">
        <f>IF(AB28="","",AB28-AE28)</f>
        <v/>
      </c>
      <c r="AH28" s="343"/>
      <c r="AI28" s="343"/>
      <c r="AJ28" s="343" t="str">
        <f>IF(I28="","",RANK(Z28,Z28:AA31))</f>
        <v/>
      </c>
      <c r="AK28" s="343"/>
    </row>
    <row r="29" spans="1:37" ht="25.5" customHeight="1">
      <c r="A29" s="344" t="s">
        <v>374</v>
      </c>
      <c r="B29" s="344"/>
      <c r="C29" s="344"/>
      <c r="D29" s="43" t="str">
        <f>IF(E29="","",IF(E29-G29&gt;0,"○",IF(E29-G29&lt;0,"●",IF(E29-G29=0,"△","?"))))</f>
        <v/>
      </c>
      <c r="E29" s="44" t="str">
        <f>IF(K28="","",K28)</f>
        <v/>
      </c>
      <c r="F29" s="13" t="s">
        <v>103</v>
      </c>
      <c r="G29" s="45" t="str">
        <f>IF(I28="","",I28)</f>
        <v/>
      </c>
      <c r="H29" s="345" t="s">
        <v>110</v>
      </c>
      <c r="I29" s="346"/>
      <c r="J29" s="346"/>
      <c r="K29" s="347"/>
      <c r="L29" s="11" t="str">
        <f>IF(M29="","",IF(M29-O29&gt;0,"○",IF(M29-O29&lt;0,"●",IF(M29-O29=0,"△","?"))))</f>
        <v/>
      </c>
      <c r="M29" s="46"/>
      <c r="N29" s="13" t="s">
        <v>103</v>
      </c>
      <c r="O29" s="47"/>
      <c r="P29" s="11" t="str">
        <f>IF(Q29="","",IF(Q29-S29&gt;0,"○",IF(Q29-S29&lt;0,"●",IF(Q29-S29=0,"△","?"))))</f>
        <v/>
      </c>
      <c r="Q29" s="46"/>
      <c r="R29" s="13" t="s">
        <v>103</v>
      </c>
      <c r="S29" s="47"/>
      <c r="T29" s="348" t="str">
        <f>IF(E29="","",COUNTIF(D29:S29,"○"))</f>
        <v/>
      </c>
      <c r="U29" s="348"/>
      <c r="V29" s="348" t="str">
        <f>IF(E29="","",COUNTIF(D29:S29,"△"))</f>
        <v/>
      </c>
      <c r="W29" s="348"/>
      <c r="X29" s="348" t="str">
        <f>IF(E29="","",COUNTIF(D29:S29,"●"))</f>
        <v/>
      </c>
      <c r="Y29" s="348"/>
      <c r="Z29" s="348" t="str">
        <f>IF(T29="","",+T29*3+V29*1)</f>
        <v/>
      </c>
      <c r="AA29" s="348"/>
      <c r="AB29" s="348" t="str">
        <f>IF(E29="","",+E29+M29+Q29)</f>
        <v/>
      </c>
      <c r="AC29" s="348"/>
      <c r="AD29" s="348"/>
      <c r="AE29" s="348" t="str">
        <f>IF(G29="","",+G29+O29+S29)</f>
        <v/>
      </c>
      <c r="AF29" s="348"/>
      <c r="AG29" s="348" t="str">
        <f>IF(AB29="","",AB29-AE29)</f>
        <v/>
      </c>
      <c r="AH29" s="348"/>
      <c r="AI29" s="348"/>
      <c r="AJ29" s="348" t="str">
        <f>IF(E29="","",RANK(Z29,Z28:AA31))</f>
        <v/>
      </c>
      <c r="AK29" s="348"/>
    </row>
    <row r="30" spans="1:37" ht="25.5" customHeight="1">
      <c r="A30" s="340" t="s">
        <v>119</v>
      </c>
      <c r="B30" s="340"/>
      <c r="C30" s="340"/>
      <c r="D30" s="48" t="str">
        <f>IF(E30="","",IF(E30-G30&gt;0,"○",IF(E30-G30&lt;0,"●",IF(E30-G30=0,"△","?"))))</f>
        <v/>
      </c>
      <c r="E30" s="49" t="str">
        <f>IF(O28="","",O28)</f>
        <v/>
      </c>
      <c r="F30" s="13" t="s">
        <v>103</v>
      </c>
      <c r="G30" s="50" t="str">
        <f>IF(M28="","",M28)</f>
        <v/>
      </c>
      <c r="H30" s="48" t="str">
        <f>IF(I30="","",IF(I30-K30&gt;0,"○",IF(I30-K30&lt;0,"●",IF(I30-K30=0,"△","?"))))</f>
        <v/>
      </c>
      <c r="I30" s="49" t="str">
        <f>IF(O29="","",O29)</f>
        <v/>
      </c>
      <c r="J30" s="13" t="s">
        <v>103</v>
      </c>
      <c r="K30" s="50" t="str">
        <f>IF(M29="","",M29)</f>
        <v/>
      </c>
      <c r="L30" s="341" t="s">
        <v>110</v>
      </c>
      <c r="M30" s="334"/>
      <c r="N30" s="334"/>
      <c r="O30" s="342"/>
      <c r="P30" s="11" t="str">
        <f>IF(Q30="","",IF(Q30-S30&gt;0,"○",IF(Q30-S30&lt;0,"●",IF(Q30-S30=0,"△","?"))))</f>
        <v/>
      </c>
      <c r="Q30" s="51"/>
      <c r="R30" s="13" t="s">
        <v>103</v>
      </c>
      <c r="S30" s="52"/>
      <c r="T30" s="337" t="str">
        <f>IF(E30="","",COUNTIF(D30:S30,"○"))</f>
        <v/>
      </c>
      <c r="U30" s="337"/>
      <c r="V30" s="337" t="str">
        <f>IF(E30="","",COUNTIF(D30:S30,"△"))</f>
        <v/>
      </c>
      <c r="W30" s="337"/>
      <c r="X30" s="337" t="str">
        <f>IF(E30="","",COUNTIF(D30:S30,"●"))</f>
        <v/>
      </c>
      <c r="Y30" s="337"/>
      <c r="Z30" s="337" t="str">
        <f>IF(T30="","",+T30*3+V30*1)</f>
        <v/>
      </c>
      <c r="AA30" s="337"/>
      <c r="AB30" s="337" t="str">
        <f>IF(E30="","",+E30+I30+Q30)</f>
        <v/>
      </c>
      <c r="AC30" s="337"/>
      <c r="AD30" s="337"/>
      <c r="AE30" s="337" t="str">
        <f>IF(G30="","",+G30+K30+S30)</f>
        <v/>
      </c>
      <c r="AF30" s="337"/>
      <c r="AG30" s="337" t="str">
        <f>IF(AB30="","",AB30-AE30)</f>
        <v/>
      </c>
      <c r="AH30" s="337"/>
      <c r="AI30" s="337"/>
      <c r="AJ30" s="337" t="str">
        <f>IF(E30="","",RANK(Z30,Z28:AA31))</f>
        <v/>
      </c>
      <c r="AK30" s="337"/>
    </row>
    <row r="31" spans="1:37" ht="25.5" customHeight="1">
      <c r="A31" s="338" t="s">
        <v>87</v>
      </c>
      <c r="B31" s="338"/>
      <c r="C31" s="338"/>
      <c r="D31" s="53" t="str">
        <f>IF(E31="","",IF(E31-G31&gt;0,"○",IF(E31-G31&lt;0,"●",IF(E31-G31=0,"△","?"))))</f>
        <v/>
      </c>
      <c r="E31" s="54" t="str">
        <f>IF(S28="","",S28)</f>
        <v/>
      </c>
      <c r="F31" s="55" t="s">
        <v>103</v>
      </c>
      <c r="G31" s="56" t="str">
        <f>IF(Q28="","",Q28)</f>
        <v/>
      </c>
      <c r="H31" s="53" t="str">
        <f>IF(I31="","",IF(I31-K31&gt;0,"○",IF(I31-K31&lt;0,"●",IF(I31-K31=0,"△","?"))))</f>
        <v/>
      </c>
      <c r="I31" s="54" t="str">
        <f>IF(S29="","",S29)</f>
        <v/>
      </c>
      <c r="J31" s="55" t="s">
        <v>103</v>
      </c>
      <c r="K31" s="56" t="str">
        <f>IF(Q29="","",Q29)</f>
        <v/>
      </c>
      <c r="L31" s="53" t="str">
        <f>IF(M31="","",IF(M31-O31&gt;0,"○",IF(M31-O31&lt;0,"●",IF(M31-O31=0,"△","?"))))</f>
        <v/>
      </c>
      <c r="M31" s="54" t="str">
        <f>IF(S30="","",S30)</f>
        <v/>
      </c>
      <c r="N31" s="55" t="s">
        <v>103</v>
      </c>
      <c r="O31" s="56" t="str">
        <f>IF(Q30="","",Q30)</f>
        <v/>
      </c>
      <c r="P31" s="333" t="s">
        <v>110</v>
      </c>
      <c r="Q31" s="339"/>
      <c r="R31" s="339"/>
      <c r="S31" s="335"/>
      <c r="T31" s="336" t="str">
        <f>IF(E31="","",COUNTIF(D31:S31,"○"))</f>
        <v/>
      </c>
      <c r="U31" s="336"/>
      <c r="V31" s="336" t="str">
        <f>IF(E31="","",COUNTIF(D31:S31,"△"))</f>
        <v/>
      </c>
      <c r="W31" s="336"/>
      <c r="X31" s="336" t="str">
        <f>IF(E31="","",COUNTIF(D31:S31,"●"))</f>
        <v/>
      </c>
      <c r="Y31" s="336"/>
      <c r="Z31" s="336" t="str">
        <f>IF(T31="","",+T31*3+V31*1)</f>
        <v/>
      </c>
      <c r="AA31" s="336"/>
      <c r="AB31" s="336" t="str">
        <f>IF(E31="","",+E31+I31+M31)</f>
        <v/>
      </c>
      <c r="AC31" s="336"/>
      <c r="AD31" s="336"/>
      <c r="AE31" s="336" t="str">
        <f>IF(G31="","",+G31+K31+O31)</f>
        <v/>
      </c>
      <c r="AF31" s="336"/>
      <c r="AG31" s="336" t="str">
        <f>IF(AB31="","",AB31-AE31)</f>
        <v/>
      </c>
      <c r="AH31" s="336"/>
      <c r="AI31" s="336"/>
      <c r="AJ31" s="336" t="str">
        <f>IF(E31="","",RANK(Z31,Z28:AA31))</f>
        <v/>
      </c>
      <c r="AK31" s="336"/>
    </row>
    <row r="32" spans="1:37">
      <c r="B32" t="s">
        <v>111</v>
      </c>
    </row>
    <row r="34" spans="1:37" ht="13.5" customHeight="1">
      <c r="A34" s="249" t="s">
        <v>116</v>
      </c>
      <c r="B34" s="250"/>
      <c r="C34" s="250"/>
      <c r="D34" s="250"/>
      <c r="E34" s="250"/>
      <c r="F34" s="250"/>
      <c r="G34" s="250"/>
      <c r="H34" s="9"/>
    </row>
    <row r="35" spans="1:37" ht="13.5" customHeight="1">
      <c r="A35" s="251"/>
      <c r="B35" s="251"/>
      <c r="C35" s="251"/>
      <c r="D35" s="251"/>
      <c r="E35" s="251"/>
      <c r="F35" s="251"/>
      <c r="G35" s="251"/>
      <c r="H35" s="10"/>
    </row>
    <row r="36" spans="1:37" ht="26.25" customHeight="1">
      <c r="A36" s="252"/>
      <c r="B36" s="252"/>
      <c r="C36" s="252"/>
      <c r="D36" s="285" t="str">
        <f>$A$38</f>
        <v>レプロ</v>
      </c>
      <c r="E36" s="286"/>
      <c r="F36" s="286"/>
      <c r="G36" s="287"/>
      <c r="H36" s="285" t="str">
        <f>$A$39</f>
        <v>ACE</v>
      </c>
      <c r="I36" s="286"/>
      <c r="J36" s="286"/>
      <c r="K36" s="287"/>
      <c r="L36" s="285" t="str">
        <f>$A$40</f>
        <v>折尾</v>
      </c>
      <c r="M36" s="286"/>
      <c r="N36" s="286"/>
      <c r="O36" s="287"/>
      <c r="P36" s="285" t="str">
        <f>$A$41</f>
        <v>三筑</v>
      </c>
      <c r="Q36" s="286"/>
      <c r="R36" s="286"/>
      <c r="S36" s="287"/>
      <c r="T36" s="329" t="s">
        <v>93</v>
      </c>
      <c r="U36" s="329"/>
      <c r="V36" s="329" t="s">
        <v>94</v>
      </c>
      <c r="W36" s="329"/>
      <c r="X36" s="329" t="s">
        <v>95</v>
      </c>
      <c r="Y36" s="329"/>
      <c r="Z36" s="329" t="s">
        <v>96</v>
      </c>
      <c r="AA36" s="329"/>
      <c r="AB36" s="329" t="s">
        <v>97</v>
      </c>
      <c r="AC36" s="329"/>
      <c r="AD36" s="329"/>
      <c r="AE36" s="329" t="s">
        <v>98</v>
      </c>
      <c r="AF36" s="329"/>
      <c r="AG36" s="259" t="s">
        <v>99</v>
      </c>
      <c r="AH36" s="260"/>
      <c r="AI36" s="261"/>
      <c r="AJ36" s="329" t="s">
        <v>100</v>
      </c>
      <c r="AK36" s="329"/>
    </row>
    <row r="37" spans="1:37" ht="26.25" customHeight="1">
      <c r="A37" s="252"/>
      <c r="B37" s="252"/>
      <c r="C37" s="252"/>
      <c r="D37" s="288"/>
      <c r="E37" s="289"/>
      <c r="F37" s="289"/>
      <c r="G37" s="290"/>
      <c r="H37" s="288"/>
      <c r="I37" s="289"/>
      <c r="J37" s="289"/>
      <c r="K37" s="290"/>
      <c r="L37" s="288"/>
      <c r="M37" s="289"/>
      <c r="N37" s="289"/>
      <c r="O37" s="290"/>
      <c r="P37" s="288"/>
      <c r="Q37" s="289"/>
      <c r="R37" s="289"/>
      <c r="S37" s="290"/>
      <c r="T37" s="329"/>
      <c r="U37" s="329"/>
      <c r="V37" s="329"/>
      <c r="W37" s="329"/>
      <c r="X37" s="329"/>
      <c r="Y37" s="329"/>
      <c r="Z37" s="329"/>
      <c r="AA37" s="329"/>
      <c r="AB37" s="329"/>
      <c r="AC37" s="329"/>
      <c r="AD37" s="329"/>
      <c r="AE37" s="329"/>
      <c r="AF37" s="329"/>
      <c r="AG37" s="262"/>
      <c r="AH37" s="263"/>
      <c r="AI37" s="264"/>
      <c r="AJ37" s="329"/>
      <c r="AK37" s="329"/>
    </row>
    <row r="38" spans="1:37" ht="26.25" customHeight="1">
      <c r="A38" s="329" t="s">
        <v>373</v>
      </c>
      <c r="B38" s="329"/>
      <c r="C38" s="329"/>
      <c r="D38" s="333" t="s">
        <v>113</v>
      </c>
      <c r="E38" s="334"/>
      <c r="F38" s="334"/>
      <c r="G38" s="335"/>
      <c r="H38" s="11" t="str">
        <f>IF(I38="","",IF(I38-K38&gt;0,"○",IF(I38-K38&lt;0,"●",IF(I38-K38=0,"△","?"))))</f>
        <v/>
      </c>
      <c r="I38" s="12"/>
      <c r="J38" s="13" t="s">
        <v>114</v>
      </c>
      <c r="K38" s="14"/>
      <c r="L38" s="11" t="str">
        <f>IF(M38="","",IF(M38-O38&gt;0,"○",IF(M38-O38&lt;0,"●",IF(M38-O38=0,"△","?"))))</f>
        <v/>
      </c>
      <c r="M38" s="12"/>
      <c r="N38" s="13" t="s">
        <v>114</v>
      </c>
      <c r="O38" s="14"/>
      <c r="P38" s="11" t="str">
        <f>IF(Q38="","",IF(Q38-S38&gt;0,"○",IF(Q38-S38&lt;0,"●",IF(Q38-S38=0,"△","?"))))</f>
        <v/>
      </c>
      <c r="Q38" s="12"/>
      <c r="R38" s="13" t="s">
        <v>114</v>
      </c>
      <c r="S38" s="14"/>
      <c r="T38" s="336" t="str">
        <f>IF(I38="","",COUNTIF(D38:S38,"○"))</f>
        <v/>
      </c>
      <c r="U38" s="336"/>
      <c r="V38" s="336" t="str">
        <f>IF(I38="","",COUNTIF(D38:S38,"△"))</f>
        <v/>
      </c>
      <c r="W38" s="336"/>
      <c r="X38" s="336" t="str">
        <f>IF(I38="","",COUNTIF(D38:S38,"●"))</f>
        <v/>
      </c>
      <c r="Y38" s="336"/>
      <c r="Z38" s="336" t="str">
        <f>IF(T38="","",+T38*3+V38*1)</f>
        <v/>
      </c>
      <c r="AA38" s="336"/>
      <c r="AB38" s="336" t="str">
        <f>IF(I38="","",+I38+M38+Q38)</f>
        <v/>
      </c>
      <c r="AC38" s="336"/>
      <c r="AD38" s="336"/>
      <c r="AE38" s="336" t="str">
        <f>IF(K38="","",+K38+O38+S38)</f>
        <v/>
      </c>
      <c r="AF38" s="336"/>
      <c r="AG38" s="336" t="str">
        <f>IF(AB38="","",AB38-AE38)</f>
        <v/>
      </c>
      <c r="AH38" s="336"/>
      <c r="AI38" s="336"/>
      <c r="AJ38" s="336" t="str">
        <f>IF(I38="","",RANK(Z38,Z38:AA41))</f>
        <v/>
      </c>
      <c r="AK38" s="336"/>
    </row>
    <row r="39" spans="1:37" ht="26.25" customHeight="1">
      <c r="A39" s="329" t="s">
        <v>377</v>
      </c>
      <c r="B39" s="329"/>
      <c r="C39" s="329"/>
      <c r="D39" s="57" t="str">
        <f>IF(E39="","",IF(E39-G39&gt;0,"○",IF(E39-G39&lt;0,"●",IF(E39-G39=0,"△","?"))))</f>
        <v/>
      </c>
      <c r="E39" s="58" t="str">
        <f>IF(K38="","",K38)</f>
        <v/>
      </c>
      <c r="F39" s="13" t="s">
        <v>103</v>
      </c>
      <c r="G39" s="59" t="str">
        <f>IF(I38="","",I38)</f>
        <v/>
      </c>
      <c r="H39" s="330" t="s">
        <v>117</v>
      </c>
      <c r="I39" s="331"/>
      <c r="J39" s="331"/>
      <c r="K39" s="332"/>
      <c r="L39" s="11" t="str">
        <f>IF(M39="","",IF(M39-O39&gt;0,"○",IF(M39-O39&lt;0,"●",IF(M39-O39=0,"△","?"))))</f>
        <v/>
      </c>
      <c r="M39" s="60"/>
      <c r="N39" s="13" t="s">
        <v>118</v>
      </c>
      <c r="O39" s="61"/>
      <c r="P39" s="11" t="str">
        <f>IF(Q39="","",IF(Q39-S39&gt;0,"○",IF(Q39-S39&lt;0,"●",IF(Q39-S39=0,"△","?"))))</f>
        <v/>
      </c>
      <c r="Q39" s="60"/>
      <c r="R39" s="13" t="s">
        <v>118</v>
      </c>
      <c r="S39" s="61"/>
      <c r="T39" s="324" t="str">
        <f>IF(E39="","",COUNTIF(D39:S39,"○"))</f>
        <v/>
      </c>
      <c r="U39" s="324"/>
      <c r="V39" s="324" t="str">
        <f>IF(E39="","",COUNTIF(D39:S39,"△"))</f>
        <v/>
      </c>
      <c r="W39" s="324"/>
      <c r="X39" s="324" t="str">
        <f>IF(E39="","",COUNTIF(D39:S39,"●"))</f>
        <v/>
      </c>
      <c r="Y39" s="324"/>
      <c r="Z39" s="324" t="str">
        <f>IF(T39="","",+T39*3+V39*1)</f>
        <v/>
      </c>
      <c r="AA39" s="324"/>
      <c r="AB39" s="324" t="str">
        <f>IF(E39="","",+E39+M39+Q39)</f>
        <v/>
      </c>
      <c r="AC39" s="324"/>
      <c r="AD39" s="324"/>
      <c r="AE39" s="324" t="str">
        <f>IF(G39="","",+G39+O39+S39)</f>
        <v/>
      </c>
      <c r="AF39" s="324"/>
      <c r="AG39" s="324" t="str">
        <f>IF(AB39="","",AB39-AE39)</f>
        <v/>
      </c>
      <c r="AH39" s="324"/>
      <c r="AI39" s="324"/>
      <c r="AJ39" s="324" t="str">
        <f>IF(E39="","",RANK(Z39,Z38:AA41))</f>
        <v/>
      </c>
      <c r="AK39" s="324"/>
    </row>
    <row r="40" spans="1:37" ht="26.25" customHeight="1">
      <c r="A40" s="325" t="s">
        <v>79</v>
      </c>
      <c r="B40" s="325"/>
      <c r="C40" s="325"/>
      <c r="D40" s="62" t="str">
        <f>IF(E40="","",IF(E40-G40&gt;0,"○",IF(E40-G40&lt;0,"●",IF(E40-G40=0,"△","?"))))</f>
        <v/>
      </c>
      <c r="E40" s="63" t="str">
        <f>IF(O38="","",O38)</f>
        <v/>
      </c>
      <c r="F40" s="13" t="s">
        <v>118</v>
      </c>
      <c r="G40" s="64" t="str">
        <f>IF(M38="","",M38)</f>
        <v/>
      </c>
      <c r="H40" s="62" t="str">
        <f>IF(I40="","",IF(I40-K40&gt;0,"○",IF(I40-K40&lt;0,"●",IF(I40-K40=0,"△","?"))))</f>
        <v/>
      </c>
      <c r="I40" s="63" t="str">
        <f>IF(O39="","",O39)</f>
        <v/>
      </c>
      <c r="J40" s="13" t="s">
        <v>118</v>
      </c>
      <c r="K40" s="64" t="str">
        <f>IF(M39="","",M39)</f>
        <v/>
      </c>
      <c r="L40" s="326" t="s">
        <v>117</v>
      </c>
      <c r="M40" s="319"/>
      <c r="N40" s="319"/>
      <c r="O40" s="327"/>
      <c r="P40" s="11" t="str">
        <f>IF(Q40="","",IF(Q40-S40&gt;0,"○",IF(Q40-S40&lt;0,"●",IF(Q40-S40=0,"△","?"))))</f>
        <v/>
      </c>
      <c r="Q40" s="65"/>
      <c r="R40" s="13" t="s">
        <v>118</v>
      </c>
      <c r="S40" s="66"/>
      <c r="T40" s="328" t="str">
        <f>IF(E40="","",COUNTIF(D40:S40,"○"))</f>
        <v/>
      </c>
      <c r="U40" s="328"/>
      <c r="V40" s="328" t="str">
        <f>IF(E40="","",COUNTIF(D40:S40,"△"))</f>
        <v/>
      </c>
      <c r="W40" s="328"/>
      <c r="X40" s="328" t="str">
        <f>IF(E40="","",COUNTIF(D40:S40,"●"))</f>
        <v/>
      </c>
      <c r="Y40" s="328"/>
      <c r="Z40" s="328" t="str">
        <f>IF(T40="","",+T40*3+V40*1)</f>
        <v/>
      </c>
      <c r="AA40" s="328"/>
      <c r="AB40" s="328" t="str">
        <f>IF(E40="","",+E40+I40+Q40)</f>
        <v/>
      </c>
      <c r="AC40" s="328"/>
      <c r="AD40" s="328"/>
      <c r="AE40" s="328" t="str">
        <f>IF(G40="","",+G40+K40+S40)</f>
        <v/>
      </c>
      <c r="AF40" s="328"/>
      <c r="AG40" s="328" t="str">
        <f>IF(AB40="","",AB40-AE40)</f>
        <v/>
      </c>
      <c r="AH40" s="328"/>
      <c r="AI40" s="328"/>
      <c r="AJ40" s="328" t="str">
        <f>IF(E40="","",RANK(Z40,Z38:AA41))</f>
        <v/>
      </c>
      <c r="AK40" s="328"/>
    </row>
    <row r="41" spans="1:37" ht="26.25" customHeight="1">
      <c r="A41" s="322" t="s">
        <v>85</v>
      </c>
      <c r="B41" s="322"/>
      <c r="C41" s="322"/>
      <c r="D41" s="67" t="str">
        <f>IF(E41="","",IF(E41-G41&gt;0,"○",IF(E41-G41&lt;0,"●",IF(E41-G41=0,"△","?"))))</f>
        <v/>
      </c>
      <c r="E41" s="68" t="str">
        <f>IF(S38="","",S38)</f>
        <v/>
      </c>
      <c r="F41" s="69" t="s">
        <v>103</v>
      </c>
      <c r="G41" s="70" t="str">
        <f>IF(Q38="","",Q38)</f>
        <v/>
      </c>
      <c r="H41" s="67" t="str">
        <f>IF(I41="","",IF(I41-K41&gt;0,"○",IF(I41-K41&lt;0,"●",IF(I41-K41=0,"△","?"))))</f>
        <v/>
      </c>
      <c r="I41" s="68" t="str">
        <f>IF(S39="","",S39)</f>
        <v/>
      </c>
      <c r="J41" s="69" t="s">
        <v>118</v>
      </c>
      <c r="K41" s="70" t="str">
        <f>IF(Q39="","",Q39)</f>
        <v/>
      </c>
      <c r="L41" s="67" t="str">
        <f>IF(M41="","",IF(M41-O41&gt;0,"○",IF(M41-O41&lt;0,"●",IF(M41-O41=0,"△","?"))))</f>
        <v/>
      </c>
      <c r="M41" s="68" t="str">
        <f>IF(S40="","",S40)</f>
        <v/>
      </c>
      <c r="N41" s="69" t="s">
        <v>118</v>
      </c>
      <c r="O41" s="70" t="str">
        <f>IF(Q40="","",Q40)</f>
        <v/>
      </c>
      <c r="P41" s="318" t="s">
        <v>117</v>
      </c>
      <c r="Q41" s="323"/>
      <c r="R41" s="323"/>
      <c r="S41" s="320"/>
      <c r="T41" s="312" t="str">
        <f>IF(E41="","",COUNTIF(D41:S41,"○"))</f>
        <v/>
      </c>
      <c r="U41" s="312"/>
      <c r="V41" s="312" t="str">
        <f>IF(E41="","",COUNTIF(D41:S41,"△"))</f>
        <v/>
      </c>
      <c r="W41" s="312"/>
      <c r="X41" s="312" t="str">
        <f>IF(E41="","",COUNTIF(D41:S41,"●"))</f>
        <v/>
      </c>
      <c r="Y41" s="312"/>
      <c r="Z41" s="312" t="str">
        <f>IF(T41="","",+T41*3+V41*1)</f>
        <v/>
      </c>
      <c r="AA41" s="312"/>
      <c r="AB41" s="312" t="str">
        <f>IF(E41="","",+E41+I41+M41)</f>
        <v/>
      </c>
      <c r="AC41" s="312"/>
      <c r="AD41" s="312"/>
      <c r="AE41" s="312" t="str">
        <f>IF(G41="","",+G41+K41+O41)</f>
        <v/>
      </c>
      <c r="AF41" s="312"/>
      <c r="AG41" s="312" t="str">
        <f>IF(AB41="","",AB41-AE41)</f>
        <v/>
      </c>
      <c r="AH41" s="312"/>
      <c r="AI41" s="312"/>
      <c r="AJ41" s="312" t="str">
        <f>IF(E41="","",RANK(Z41,Z38:AA41))</f>
        <v/>
      </c>
      <c r="AK41" s="312"/>
    </row>
    <row r="42" spans="1:37">
      <c r="B42" t="s">
        <v>111</v>
      </c>
    </row>
    <row r="43" spans="1:37">
      <c r="A43" s="321" t="s">
        <v>120</v>
      </c>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row>
    <row r="44" spans="1:37">
      <c r="A44" s="321"/>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row>
    <row r="45" spans="1:37">
      <c r="A45" s="321"/>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row>
    <row r="46" spans="1:37">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row>
    <row r="47" spans="1:37" ht="13.5" customHeight="1">
      <c r="A47" s="249" t="s">
        <v>121</v>
      </c>
      <c r="B47" s="250"/>
      <c r="C47" s="250"/>
      <c r="D47" s="250"/>
      <c r="E47" s="250"/>
      <c r="F47" s="250"/>
      <c r="G47" s="250"/>
      <c r="H47" s="9"/>
    </row>
    <row r="48" spans="1:37" ht="13.5" customHeight="1">
      <c r="A48" s="251"/>
      <c r="B48" s="251"/>
      <c r="C48" s="251"/>
      <c r="D48" s="251"/>
      <c r="E48" s="251"/>
      <c r="F48" s="251"/>
      <c r="G48" s="251"/>
      <c r="H48" s="10"/>
    </row>
    <row r="49" spans="1:37" ht="25.5" customHeight="1">
      <c r="A49" s="252"/>
      <c r="B49" s="252"/>
      <c r="C49" s="252"/>
      <c r="D49" s="285" t="str">
        <f>$A$51</f>
        <v>深町</v>
      </c>
      <c r="E49" s="286"/>
      <c r="F49" s="286"/>
      <c r="G49" s="287"/>
      <c r="H49" s="285" t="str">
        <f>$A$52</f>
        <v>皿倉</v>
      </c>
      <c r="I49" s="286"/>
      <c r="J49" s="286"/>
      <c r="K49" s="287"/>
      <c r="L49" s="285" t="str">
        <f>$A$53</f>
        <v>IBUKI</v>
      </c>
      <c r="M49" s="286"/>
      <c r="N49" s="286"/>
      <c r="O49" s="287"/>
      <c r="P49" s="285" t="str">
        <f>$A$54</f>
        <v>穂波</v>
      </c>
      <c r="Q49" s="286"/>
      <c r="R49" s="286"/>
      <c r="S49" s="287"/>
      <c r="T49" s="313" t="s">
        <v>93</v>
      </c>
      <c r="U49" s="313"/>
      <c r="V49" s="313" t="s">
        <v>94</v>
      </c>
      <c r="W49" s="313"/>
      <c r="X49" s="313" t="s">
        <v>95</v>
      </c>
      <c r="Y49" s="313"/>
      <c r="Z49" s="313" t="s">
        <v>96</v>
      </c>
      <c r="AA49" s="313"/>
      <c r="AB49" s="313" t="s">
        <v>97</v>
      </c>
      <c r="AC49" s="313"/>
      <c r="AD49" s="313"/>
      <c r="AE49" s="313" t="s">
        <v>98</v>
      </c>
      <c r="AF49" s="313"/>
      <c r="AG49" s="259" t="s">
        <v>99</v>
      </c>
      <c r="AH49" s="260"/>
      <c r="AI49" s="261"/>
      <c r="AJ49" s="313" t="s">
        <v>100</v>
      </c>
      <c r="AK49" s="313"/>
    </row>
    <row r="50" spans="1:37" ht="25.5" customHeight="1">
      <c r="A50" s="252"/>
      <c r="B50" s="252"/>
      <c r="C50" s="252"/>
      <c r="D50" s="288"/>
      <c r="E50" s="289"/>
      <c r="F50" s="289"/>
      <c r="G50" s="290"/>
      <c r="H50" s="288"/>
      <c r="I50" s="289"/>
      <c r="J50" s="289"/>
      <c r="K50" s="290"/>
      <c r="L50" s="288"/>
      <c r="M50" s="289"/>
      <c r="N50" s="289"/>
      <c r="O50" s="290"/>
      <c r="P50" s="288"/>
      <c r="Q50" s="289"/>
      <c r="R50" s="289"/>
      <c r="S50" s="290"/>
      <c r="T50" s="313"/>
      <c r="U50" s="313"/>
      <c r="V50" s="313"/>
      <c r="W50" s="313"/>
      <c r="X50" s="313"/>
      <c r="Y50" s="313"/>
      <c r="Z50" s="313"/>
      <c r="AA50" s="313"/>
      <c r="AB50" s="313"/>
      <c r="AC50" s="313"/>
      <c r="AD50" s="313"/>
      <c r="AE50" s="313"/>
      <c r="AF50" s="313"/>
      <c r="AG50" s="262"/>
      <c r="AH50" s="263"/>
      <c r="AI50" s="264"/>
      <c r="AJ50" s="313"/>
      <c r="AK50" s="313"/>
    </row>
    <row r="51" spans="1:37" ht="25.5" customHeight="1">
      <c r="A51" s="313" t="s">
        <v>82</v>
      </c>
      <c r="B51" s="313"/>
      <c r="C51" s="313"/>
      <c r="D51" s="318" t="s">
        <v>113</v>
      </c>
      <c r="E51" s="319"/>
      <c r="F51" s="319"/>
      <c r="G51" s="320"/>
      <c r="H51" s="11" t="str">
        <f>IF(I51="","",IF(I51-K51&gt;0,"○",IF(I51-K51&lt;0,"●",IF(I51-K51=0,"△","?"))))</f>
        <v/>
      </c>
      <c r="I51" s="12"/>
      <c r="J51" s="13" t="s">
        <v>114</v>
      </c>
      <c r="K51" s="14"/>
      <c r="L51" s="11" t="str">
        <f>IF(M51="","",IF(M51-O51&gt;0,"○",IF(M51-O51&lt;0,"●",IF(M51-O51=0,"△","?"))))</f>
        <v/>
      </c>
      <c r="M51" s="12"/>
      <c r="N51" s="13" t="s">
        <v>114</v>
      </c>
      <c r="O51" s="14"/>
      <c r="P51" s="11" t="str">
        <f>IF(Q51="","",IF(Q51-S51&gt;0,"○",IF(Q51-S51&lt;0,"●",IF(Q51-S51=0,"△","?"))))</f>
        <v/>
      </c>
      <c r="Q51" s="12"/>
      <c r="R51" s="13" t="s">
        <v>114</v>
      </c>
      <c r="S51" s="14"/>
      <c r="T51" s="312" t="str">
        <f>IF(I51="","",COUNTIF(D51:S51,"○"))</f>
        <v/>
      </c>
      <c r="U51" s="312"/>
      <c r="V51" s="312" t="str">
        <f>IF(I51="","",COUNTIF(D51:S51,"△"))</f>
        <v/>
      </c>
      <c r="W51" s="312"/>
      <c r="X51" s="312" t="str">
        <f>IF(I51="","",COUNTIF(D51:S51,"●"))</f>
        <v/>
      </c>
      <c r="Y51" s="312"/>
      <c r="Z51" s="312" t="str">
        <f>IF(T51="","",+T51*3+V51*1)</f>
        <v/>
      </c>
      <c r="AA51" s="312"/>
      <c r="AB51" s="312" t="str">
        <f>IF(I51="","",+I51+M51+Q51)</f>
        <v/>
      </c>
      <c r="AC51" s="312"/>
      <c r="AD51" s="312"/>
      <c r="AE51" s="312" t="str">
        <f>IF(K51="","",+K51+O51+S51)</f>
        <v/>
      </c>
      <c r="AF51" s="312"/>
      <c r="AG51" s="312" t="str">
        <f>IF(AB51="","",AB51-AE51)</f>
        <v/>
      </c>
      <c r="AH51" s="312"/>
      <c r="AI51" s="312"/>
      <c r="AJ51" s="312" t="str">
        <f>IF(I51="","",RANK(Z51,Z51:AA54))</f>
        <v/>
      </c>
      <c r="AK51" s="312"/>
    </row>
    <row r="52" spans="1:37" ht="25.5" customHeight="1">
      <c r="A52" s="313" t="s">
        <v>287</v>
      </c>
      <c r="B52" s="313"/>
      <c r="C52" s="313"/>
      <c r="D52" s="71" t="str">
        <f>IF(E52="","",IF(E52-G52&gt;0,"○",IF(E52-G52&lt;0,"●",IF(E52-G52=0,"△","?"))))</f>
        <v/>
      </c>
      <c r="E52" s="72" t="str">
        <f>IF(K51="","",K51)</f>
        <v/>
      </c>
      <c r="F52" s="13" t="s">
        <v>103</v>
      </c>
      <c r="G52" s="73" t="str">
        <f>IF(I51="","",I51)</f>
        <v/>
      </c>
      <c r="H52" s="314" t="s">
        <v>110</v>
      </c>
      <c r="I52" s="315"/>
      <c r="J52" s="315"/>
      <c r="K52" s="316"/>
      <c r="L52" s="11" t="str">
        <f>IF(M52="","",IF(M52-O52&gt;0,"○",IF(M52-O52&lt;0,"●",IF(M52-O52=0,"△","?"))))</f>
        <v/>
      </c>
      <c r="M52" s="74"/>
      <c r="N52" s="13" t="s">
        <v>103</v>
      </c>
      <c r="O52" s="75"/>
      <c r="P52" s="11" t="str">
        <f>IF(Q52="","",IF(Q52-S52&gt;0,"○",IF(Q52-S52&lt;0,"●",IF(Q52-S52=0,"△","?"))))</f>
        <v/>
      </c>
      <c r="Q52" s="74"/>
      <c r="R52" s="13" t="s">
        <v>103</v>
      </c>
      <c r="S52" s="75"/>
      <c r="T52" s="317" t="str">
        <f>IF(E52="","",COUNTIF(D52:S52,"○"))</f>
        <v/>
      </c>
      <c r="U52" s="317"/>
      <c r="V52" s="317" t="str">
        <f>IF(E52="","",COUNTIF(D52:S52,"△"))</f>
        <v/>
      </c>
      <c r="W52" s="317"/>
      <c r="X52" s="317" t="str">
        <f>IF(E52="","",COUNTIF(D52:S52,"●"))</f>
        <v/>
      </c>
      <c r="Y52" s="317"/>
      <c r="Z52" s="317" t="str">
        <f>IF(T52="","",+T52*3+V52*1)</f>
        <v/>
      </c>
      <c r="AA52" s="317"/>
      <c r="AB52" s="317" t="str">
        <f>IF(E52="","",+E52+M52+Q52)</f>
        <v/>
      </c>
      <c r="AC52" s="317"/>
      <c r="AD52" s="317"/>
      <c r="AE52" s="317" t="str">
        <f>IF(G52="","",+G52+O52+S52)</f>
        <v/>
      </c>
      <c r="AF52" s="317"/>
      <c r="AG52" s="317" t="str">
        <f>IF(AB52="","",AB52-AE52)</f>
        <v/>
      </c>
      <c r="AH52" s="317"/>
      <c r="AI52" s="317"/>
      <c r="AJ52" s="317" t="str">
        <f>IF(E52="","",RANK(Z52,Z51:AA54))</f>
        <v/>
      </c>
      <c r="AK52" s="317"/>
    </row>
    <row r="53" spans="1:37" ht="25.5" customHeight="1">
      <c r="A53" s="309" t="s">
        <v>376</v>
      </c>
      <c r="B53" s="309"/>
      <c r="C53" s="309"/>
      <c r="D53" s="76" t="str">
        <f>IF(E53="","",IF(E53-G53&gt;0,"○",IF(E53-G53&lt;0,"●",IF(E53-G53=0,"△","?"))))</f>
        <v/>
      </c>
      <c r="E53" s="77" t="str">
        <f>IF(O51="","",O51)</f>
        <v/>
      </c>
      <c r="F53" s="13" t="s">
        <v>122</v>
      </c>
      <c r="G53" s="78" t="str">
        <f>IF(M51="","",M51)</f>
        <v/>
      </c>
      <c r="H53" s="76" t="str">
        <f>IF(I53="","",IF(I53-K53&gt;0,"○",IF(I53-K53&lt;0,"●",IF(I53-K53=0,"△","?"))))</f>
        <v/>
      </c>
      <c r="I53" s="77" t="str">
        <f>IF(O52="","",O52)</f>
        <v/>
      </c>
      <c r="J53" s="13" t="s">
        <v>103</v>
      </c>
      <c r="K53" s="78" t="str">
        <f>IF(M52="","",M52)</f>
        <v/>
      </c>
      <c r="L53" s="310" t="s">
        <v>110</v>
      </c>
      <c r="M53" s="303"/>
      <c r="N53" s="303"/>
      <c r="O53" s="311"/>
      <c r="P53" s="11" t="str">
        <f>IF(Q53="","",IF(Q53-S53&gt;0,"○",IF(Q53-S53&lt;0,"●",IF(Q53-S53=0,"△","?"))))</f>
        <v/>
      </c>
      <c r="Q53" s="79"/>
      <c r="R53" s="13" t="s">
        <v>103</v>
      </c>
      <c r="S53" s="80"/>
      <c r="T53" s="306" t="str">
        <f>IF(E53="","",COUNTIF(D53:S53,"○"))</f>
        <v/>
      </c>
      <c r="U53" s="306"/>
      <c r="V53" s="306" t="str">
        <f>IF(E53="","",COUNTIF(D53:S53,"△"))</f>
        <v/>
      </c>
      <c r="W53" s="306"/>
      <c r="X53" s="306" t="str">
        <f>IF(E53="","",COUNTIF(D53:S53,"●"))</f>
        <v/>
      </c>
      <c r="Y53" s="306"/>
      <c r="Z53" s="306" t="str">
        <f>IF(T53="","",+T53*3+V53*1)</f>
        <v/>
      </c>
      <c r="AA53" s="306"/>
      <c r="AB53" s="306" t="str">
        <f>IF(E53="","",+E53+I53+Q53)</f>
        <v/>
      </c>
      <c r="AC53" s="306"/>
      <c r="AD53" s="306"/>
      <c r="AE53" s="306" t="str">
        <f>IF(G53="","",+G53+K53+S53)</f>
        <v/>
      </c>
      <c r="AF53" s="306"/>
      <c r="AG53" s="306" t="str">
        <f>IF(AB53="","",AB53-AE53)</f>
        <v/>
      </c>
      <c r="AH53" s="306"/>
      <c r="AI53" s="306"/>
      <c r="AJ53" s="306" t="str">
        <f>IF(E53="","",RANK(Z53,Z51:AA54))</f>
        <v/>
      </c>
      <c r="AK53" s="306"/>
    </row>
    <row r="54" spans="1:37" ht="25.5" customHeight="1">
      <c r="A54" s="307" t="s">
        <v>363</v>
      </c>
      <c r="B54" s="307"/>
      <c r="C54" s="307"/>
      <c r="D54" s="81" t="str">
        <f>IF(E54="","",IF(E54-G54&gt;0,"○",IF(E54-G54&lt;0,"●",IF(E54-G54=0,"△","?"))))</f>
        <v/>
      </c>
      <c r="E54" s="82" t="str">
        <f>IF(S51="","",S51)</f>
        <v/>
      </c>
      <c r="F54" s="83" t="s">
        <v>103</v>
      </c>
      <c r="G54" s="84" t="str">
        <f>IF(Q51="","",Q51)</f>
        <v/>
      </c>
      <c r="H54" s="81" t="str">
        <f>IF(I54="","",IF(I54-K54&gt;0,"○",IF(I54-K54&lt;0,"●",IF(I54-K54=0,"△","?"))))</f>
        <v/>
      </c>
      <c r="I54" s="82" t="str">
        <f>IF(S52="","",S52)</f>
        <v/>
      </c>
      <c r="J54" s="83" t="s">
        <v>122</v>
      </c>
      <c r="K54" s="84" t="str">
        <f>IF(Q52="","",Q52)</f>
        <v/>
      </c>
      <c r="L54" s="81" t="str">
        <f>IF(M54="","",IF(M54-O54&gt;0,"○",IF(M54-O54&lt;0,"●",IF(M54-O54=0,"△","?"))))</f>
        <v/>
      </c>
      <c r="M54" s="82" t="str">
        <f>IF(S53="","",S53)</f>
        <v/>
      </c>
      <c r="N54" s="83" t="s">
        <v>122</v>
      </c>
      <c r="O54" s="84" t="str">
        <f>IF(Q53="","",Q53)</f>
        <v/>
      </c>
      <c r="P54" s="302" t="s">
        <v>110</v>
      </c>
      <c r="Q54" s="308"/>
      <c r="R54" s="308"/>
      <c r="S54" s="304"/>
      <c r="T54" s="305" t="str">
        <f>IF(E54="","",COUNTIF(D54:S54,"○"))</f>
        <v/>
      </c>
      <c r="U54" s="305"/>
      <c r="V54" s="305" t="str">
        <f>IF(E54="","",COUNTIF(D54:S54,"△"))</f>
        <v/>
      </c>
      <c r="W54" s="305"/>
      <c r="X54" s="305" t="str">
        <f>IF(E54="","",COUNTIF(D54:S54,"●"))</f>
        <v/>
      </c>
      <c r="Y54" s="305"/>
      <c r="Z54" s="305" t="str">
        <f>IF(T54="","",+T54*3+V54*1)</f>
        <v/>
      </c>
      <c r="AA54" s="305"/>
      <c r="AB54" s="305" t="str">
        <f>IF(E54="","",+E54+I54+M54)</f>
        <v/>
      </c>
      <c r="AC54" s="305"/>
      <c r="AD54" s="305"/>
      <c r="AE54" s="305" t="str">
        <f>IF(G54="","",+G54+K54+O54)</f>
        <v/>
      </c>
      <c r="AF54" s="305"/>
      <c r="AG54" s="305" t="str">
        <f>IF(AB54="","",AB54-AE54)</f>
        <v/>
      </c>
      <c r="AH54" s="305"/>
      <c r="AI54" s="305"/>
      <c r="AJ54" s="305" t="str">
        <f>IF(E54="","",RANK(Z54,Z51:AA54))</f>
        <v/>
      </c>
      <c r="AK54" s="305"/>
    </row>
    <row r="55" spans="1:37">
      <c r="B55" t="s">
        <v>111</v>
      </c>
    </row>
    <row r="57" spans="1:37" ht="13.5" customHeight="1">
      <c r="A57" s="249" t="s">
        <v>123</v>
      </c>
      <c r="B57" s="250"/>
      <c r="C57" s="250"/>
      <c r="D57" s="250"/>
      <c r="E57" s="250"/>
      <c r="F57" s="250"/>
      <c r="G57" s="250"/>
      <c r="H57" s="9"/>
    </row>
    <row r="58" spans="1:37" ht="13.5" customHeight="1">
      <c r="A58" s="251"/>
      <c r="B58" s="251"/>
      <c r="C58" s="251"/>
      <c r="D58" s="251"/>
      <c r="E58" s="251"/>
      <c r="F58" s="251"/>
      <c r="G58" s="251"/>
      <c r="H58" s="10"/>
    </row>
    <row r="59" spans="1:37" ht="25.5" customHeight="1">
      <c r="A59" s="252"/>
      <c r="B59" s="252"/>
      <c r="C59" s="252"/>
      <c r="D59" s="285" t="str">
        <f>$A$61</f>
        <v>アシハナ</v>
      </c>
      <c r="E59" s="286"/>
      <c r="F59" s="286"/>
      <c r="G59" s="287"/>
      <c r="H59" s="285" t="str">
        <f>$A$62</f>
        <v>小石</v>
      </c>
      <c r="I59" s="286"/>
      <c r="J59" s="286"/>
      <c r="K59" s="287"/>
      <c r="L59" s="285" t="str">
        <f>$A$63</f>
        <v>穴生</v>
      </c>
      <c r="M59" s="286"/>
      <c r="N59" s="286"/>
      <c r="O59" s="287"/>
      <c r="P59" s="285" t="str">
        <f>$A$64</f>
        <v>ジュピター</v>
      </c>
      <c r="Q59" s="286"/>
      <c r="R59" s="286"/>
      <c r="S59" s="287"/>
      <c r="T59" s="298" t="s">
        <v>93</v>
      </c>
      <c r="U59" s="298"/>
      <c r="V59" s="298" t="s">
        <v>94</v>
      </c>
      <c r="W59" s="298"/>
      <c r="X59" s="298" t="s">
        <v>95</v>
      </c>
      <c r="Y59" s="298"/>
      <c r="Z59" s="298" t="s">
        <v>96</v>
      </c>
      <c r="AA59" s="298"/>
      <c r="AB59" s="298" t="s">
        <v>97</v>
      </c>
      <c r="AC59" s="298"/>
      <c r="AD59" s="298"/>
      <c r="AE59" s="298" t="s">
        <v>98</v>
      </c>
      <c r="AF59" s="298"/>
      <c r="AG59" s="259" t="s">
        <v>99</v>
      </c>
      <c r="AH59" s="260"/>
      <c r="AI59" s="261"/>
      <c r="AJ59" s="298" t="s">
        <v>100</v>
      </c>
      <c r="AK59" s="298"/>
    </row>
    <row r="60" spans="1:37" ht="25.5" customHeight="1">
      <c r="A60" s="252"/>
      <c r="B60" s="252"/>
      <c r="C60" s="252"/>
      <c r="D60" s="288"/>
      <c r="E60" s="289"/>
      <c r="F60" s="289"/>
      <c r="G60" s="290"/>
      <c r="H60" s="288"/>
      <c r="I60" s="289"/>
      <c r="J60" s="289"/>
      <c r="K60" s="290"/>
      <c r="L60" s="288"/>
      <c r="M60" s="289"/>
      <c r="N60" s="289"/>
      <c r="O60" s="290"/>
      <c r="P60" s="288"/>
      <c r="Q60" s="289"/>
      <c r="R60" s="289"/>
      <c r="S60" s="290"/>
      <c r="T60" s="298"/>
      <c r="U60" s="298"/>
      <c r="V60" s="298"/>
      <c r="W60" s="298"/>
      <c r="X60" s="298"/>
      <c r="Y60" s="298"/>
      <c r="Z60" s="298"/>
      <c r="AA60" s="298"/>
      <c r="AB60" s="298"/>
      <c r="AC60" s="298"/>
      <c r="AD60" s="298"/>
      <c r="AE60" s="298"/>
      <c r="AF60" s="298"/>
      <c r="AG60" s="262"/>
      <c r="AH60" s="263"/>
      <c r="AI60" s="264"/>
      <c r="AJ60" s="298"/>
      <c r="AK60" s="298"/>
    </row>
    <row r="61" spans="1:37" ht="25.5" customHeight="1">
      <c r="A61" s="298" t="s">
        <v>371</v>
      </c>
      <c r="B61" s="298"/>
      <c r="C61" s="298"/>
      <c r="D61" s="302" t="s">
        <v>113</v>
      </c>
      <c r="E61" s="303"/>
      <c r="F61" s="303"/>
      <c r="G61" s="304"/>
      <c r="H61" s="11" t="str">
        <f>IF(I61="","",IF(I61-K61&gt;0,"○",IF(I61-K61&lt;0,"●",IF(I61-K61=0,"△","?"))))</f>
        <v/>
      </c>
      <c r="I61" s="12"/>
      <c r="J61" s="13" t="s">
        <v>114</v>
      </c>
      <c r="K61" s="14"/>
      <c r="L61" s="11" t="str">
        <f>IF(M61="","",IF(M61-O61&gt;0,"○",IF(M61-O61&lt;0,"●",IF(M61-O61=0,"△","?"))))</f>
        <v/>
      </c>
      <c r="M61" s="12"/>
      <c r="N61" s="13" t="s">
        <v>114</v>
      </c>
      <c r="O61" s="14"/>
      <c r="P61" s="11" t="str">
        <f>IF(Q61="","",IF(Q61-S61&gt;0,"○",IF(Q61-S61&lt;0,"●",IF(Q61-S61=0,"△","?"))))</f>
        <v/>
      </c>
      <c r="Q61" s="12"/>
      <c r="R61" s="13" t="s">
        <v>114</v>
      </c>
      <c r="S61" s="14"/>
      <c r="T61" s="305" t="str">
        <f>IF(I61="","",COUNTIF(D61:S61,"○"))</f>
        <v/>
      </c>
      <c r="U61" s="305"/>
      <c r="V61" s="305" t="str">
        <f>IF(I61="","",COUNTIF(D61:S61,"△"))</f>
        <v/>
      </c>
      <c r="W61" s="305"/>
      <c r="X61" s="305" t="str">
        <f>IF(I61="","",COUNTIF(D61:S61,"●"))</f>
        <v/>
      </c>
      <c r="Y61" s="305"/>
      <c r="Z61" s="305" t="str">
        <f>IF(T61="","",+T61*3+V61*1)</f>
        <v/>
      </c>
      <c r="AA61" s="305"/>
      <c r="AB61" s="305" t="str">
        <f>IF(I61="","",+I61+M61+Q61)</f>
        <v/>
      </c>
      <c r="AC61" s="305"/>
      <c r="AD61" s="305"/>
      <c r="AE61" s="305" t="str">
        <f>IF(K61="","",+K61+O61+S61)</f>
        <v/>
      </c>
      <c r="AF61" s="305"/>
      <c r="AG61" s="305" t="str">
        <f>IF(AB61="","",AB61-AE61)</f>
        <v/>
      </c>
      <c r="AH61" s="305"/>
      <c r="AI61" s="305"/>
      <c r="AJ61" s="305" t="str">
        <f>IF(I61="","",RANK(Z61,Z61:AA64))</f>
        <v/>
      </c>
      <c r="AK61" s="305"/>
    </row>
    <row r="62" spans="1:37" ht="25.5" customHeight="1">
      <c r="A62" s="298" t="s">
        <v>81</v>
      </c>
      <c r="B62" s="298"/>
      <c r="C62" s="298"/>
      <c r="D62" s="85" t="str">
        <f>IF(E62="","",IF(E62-G62&gt;0,"○",IF(E62-G62&lt;0,"●",IF(E62-G62=0,"△","?"))))</f>
        <v/>
      </c>
      <c r="E62" s="86" t="str">
        <f>IF(K61="","",K61)</f>
        <v/>
      </c>
      <c r="F62" s="13" t="s">
        <v>103</v>
      </c>
      <c r="G62" s="87" t="str">
        <f>IF(I61="","",I61)</f>
        <v/>
      </c>
      <c r="H62" s="299" t="s">
        <v>110</v>
      </c>
      <c r="I62" s="300"/>
      <c r="J62" s="300"/>
      <c r="K62" s="301"/>
      <c r="L62" s="11" t="str">
        <f>IF(M62="","",IF(M62-O62&gt;0,"○",IF(M62-O62&lt;0,"●",IF(M62-O62=0,"△","?"))))</f>
        <v/>
      </c>
      <c r="M62" s="88"/>
      <c r="N62" s="13" t="s">
        <v>103</v>
      </c>
      <c r="O62" s="89"/>
      <c r="P62" s="11" t="str">
        <f>IF(Q62="","",IF(Q62-S62&gt;0,"○",IF(Q62-S62&lt;0,"●",IF(Q62-S62=0,"△","?"))))</f>
        <v/>
      </c>
      <c r="Q62" s="88"/>
      <c r="R62" s="13" t="s">
        <v>103</v>
      </c>
      <c r="S62" s="89"/>
      <c r="T62" s="293" t="str">
        <f>IF(E62="","",COUNTIF(D62:S62,"○"))</f>
        <v/>
      </c>
      <c r="U62" s="293"/>
      <c r="V62" s="293" t="str">
        <f>IF(E62="","",COUNTIF(D62:S62,"△"))</f>
        <v/>
      </c>
      <c r="W62" s="293"/>
      <c r="X62" s="293" t="str">
        <f>IF(E62="","",COUNTIF(D62:S62,"●"))</f>
        <v/>
      </c>
      <c r="Y62" s="293"/>
      <c r="Z62" s="293" t="str">
        <f>IF(T62="","",+T62*3+V62*1)</f>
        <v/>
      </c>
      <c r="AA62" s="293"/>
      <c r="AB62" s="293" t="str">
        <f>IF(E62="","",+E62+M62+Q62)</f>
        <v/>
      </c>
      <c r="AC62" s="293"/>
      <c r="AD62" s="293"/>
      <c r="AE62" s="293" t="str">
        <f>IF(G62="","",+G62+O62+S62)</f>
        <v/>
      </c>
      <c r="AF62" s="293"/>
      <c r="AG62" s="293" t="str">
        <f>IF(AB62="","",AB62-AE62)</f>
        <v/>
      </c>
      <c r="AH62" s="293"/>
      <c r="AI62" s="293"/>
      <c r="AJ62" s="293" t="str">
        <f>IF(E62="","",RANK(Z62,Z61:AA64))</f>
        <v/>
      </c>
      <c r="AK62" s="293"/>
    </row>
    <row r="63" spans="1:37" ht="25.5" customHeight="1">
      <c r="A63" s="294" t="s">
        <v>78</v>
      </c>
      <c r="B63" s="294"/>
      <c r="C63" s="294"/>
      <c r="D63" s="90" t="str">
        <f>IF(E63="","",IF(E63-G63&gt;0,"○",IF(E63-G63&lt;0,"●",IF(E63-G63=0,"△","?"))))</f>
        <v/>
      </c>
      <c r="E63" s="91" t="str">
        <f>IF(O61="","",O61)</f>
        <v/>
      </c>
      <c r="F63" s="13" t="s">
        <v>103</v>
      </c>
      <c r="G63" s="92" t="str">
        <f>IF(M61="","",M61)</f>
        <v/>
      </c>
      <c r="H63" s="90" t="str">
        <f>IF(I63="","",IF(I63-K63&gt;0,"○",IF(I63-K63&lt;0,"●",IF(I63-K63=0,"△","?"))))</f>
        <v/>
      </c>
      <c r="I63" s="91" t="str">
        <f>IF(O62="","",O62)</f>
        <v/>
      </c>
      <c r="J63" s="13" t="s">
        <v>103</v>
      </c>
      <c r="K63" s="92" t="str">
        <f>IF(M62="","",M62)</f>
        <v/>
      </c>
      <c r="L63" s="295" t="s">
        <v>110</v>
      </c>
      <c r="M63" s="283"/>
      <c r="N63" s="283"/>
      <c r="O63" s="296"/>
      <c r="P63" s="11" t="str">
        <f>IF(Q63="","",IF(Q63-S63&gt;0,"○",IF(Q63-S63&lt;0,"●",IF(Q63-S63=0,"△","?"))))</f>
        <v/>
      </c>
      <c r="Q63" s="93"/>
      <c r="R63" s="13" t="s">
        <v>103</v>
      </c>
      <c r="S63" s="94"/>
      <c r="T63" s="297" t="str">
        <f>IF(E63="","",COUNTIF(D63:S63,"○"))</f>
        <v/>
      </c>
      <c r="U63" s="297"/>
      <c r="V63" s="297" t="str">
        <f>IF(E63="","",COUNTIF(D63:S63,"△"))</f>
        <v/>
      </c>
      <c r="W63" s="297"/>
      <c r="X63" s="297" t="str">
        <f>IF(E63="","",COUNTIF(D63:S63,"●"))</f>
        <v/>
      </c>
      <c r="Y63" s="297"/>
      <c r="Z63" s="297" t="str">
        <f>IF(T63="","",+T63*3+V63*1)</f>
        <v/>
      </c>
      <c r="AA63" s="297"/>
      <c r="AB63" s="297" t="str">
        <f>IF(E63="","",+E63+I63+Q63)</f>
        <v/>
      </c>
      <c r="AC63" s="297"/>
      <c r="AD63" s="297"/>
      <c r="AE63" s="297" t="str">
        <f>IF(G63="","",+G63+K63+S63)</f>
        <v/>
      </c>
      <c r="AF63" s="297"/>
      <c r="AG63" s="297" t="str">
        <f>IF(AB63="","",AB63-AE63)</f>
        <v/>
      </c>
      <c r="AH63" s="297"/>
      <c r="AI63" s="297"/>
      <c r="AJ63" s="297" t="str">
        <f>IF(E63="","",RANK(Z63,Z61:AA64))</f>
        <v/>
      </c>
      <c r="AK63" s="297"/>
    </row>
    <row r="64" spans="1:37" ht="25.5" customHeight="1">
      <c r="A64" s="291" t="s">
        <v>380</v>
      </c>
      <c r="B64" s="291"/>
      <c r="C64" s="291"/>
      <c r="D64" s="95" t="str">
        <f>IF(E64="","",IF(E64-G64&gt;0,"○",IF(E64-G64&lt;0,"●",IF(E64-G64=0,"△","?"))))</f>
        <v/>
      </c>
      <c r="E64" s="96" t="str">
        <f>IF(S61="","",S61)</f>
        <v/>
      </c>
      <c r="F64" s="97" t="s">
        <v>103</v>
      </c>
      <c r="G64" s="98" t="str">
        <f>IF(Q61="","",Q61)</f>
        <v/>
      </c>
      <c r="H64" s="95" t="str">
        <f>IF(I64="","",IF(I64-K64&gt;0,"○",IF(I64-K64&lt;0,"●",IF(I64-K64=0,"△","?"))))</f>
        <v/>
      </c>
      <c r="I64" s="96" t="str">
        <f>IF(S62="","",S62)</f>
        <v/>
      </c>
      <c r="J64" s="97" t="s">
        <v>103</v>
      </c>
      <c r="K64" s="98" t="str">
        <f>IF(Q62="","",Q62)</f>
        <v/>
      </c>
      <c r="L64" s="95" t="str">
        <f>IF(M64="","",IF(M64-O64&gt;0,"○",IF(M64-O64&lt;0,"●",IF(M64-O64=0,"△","?"))))</f>
        <v/>
      </c>
      <c r="M64" s="96" t="str">
        <f>IF(S63="","",S63)</f>
        <v/>
      </c>
      <c r="N64" s="97" t="s">
        <v>103</v>
      </c>
      <c r="O64" s="98" t="str">
        <f>IF(Q63="","",Q63)</f>
        <v/>
      </c>
      <c r="P64" s="282" t="s">
        <v>124</v>
      </c>
      <c r="Q64" s="292"/>
      <c r="R64" s="292"/>
      <c r="S64" s="284"/>
      <c r="T64" s="276" t="str">
        <f>IF(E64="","",COUNTIF(D64:S64,"○"))</f>
        <v/>
      </c>
      <c r="U64" s="276"/>
      <c r="V64" s="276" t="str">
        <f>IF(E64="","",COUNTIF(D64:S64,"△"))</f>
        <v/>
      </c>
      <c r="W64" s="276"/>
      <c r="X64" s="276" t="str">
        <f>IF(E64="","",COUNTIF(D64:S64,"●"))</f>
        <v/>
      </c>
      <c r="Y64" s="276"/>
      <c r="Z64" s="276" t="str">
        <f>IF(T64="","",+T64*3+V64*1)</f>
        <v/>
      </c>
      <c r="AA64" s="276"/>
      <c r="AB64" s="276" t="str">
        <f>IF(E64="","",+E64+I64+M64)</f>
        <v/>
      </c>
      <c r="AC64" s="276"/>
      <c r="AD64" s="276"/>
      <c r="AE64" s="276" t="str">
        <f>IF(G64="","",+G64+K64+O64)</f>
        <v/>
      </c>
      <c r="AF64" s="276"/>
      <c r="AG64" s="276" t="str">
        <f>IF(AB64="","",AB64-AE64)</f>
        <v/>
      </c>
      <c r="AH64" s="276"/>
      <c r="AI64" s="276"/>
      <c r="AJ64" s="276" t="str">
        <f>IF(E64="","",RANK(Z64,Z61:AA64))</f>
        <v/>
      </c>
      <c r="AK64" s="276"/>
    </row>
    <row r="65" spans="1:37">
      <c r="B65" t="s">
        <v>111</v>
      </c>
    </row>
    <row r="67" spans="1:37" ht="13.5" customHeight="1">
      <c r="A67" s="249" t="s">
        <v>125</v>
      </c>
      <c r="B67" s="250"/>
      <c r="C67" s="250"/>
      <c r="D67" s="250"/>
      <c r="E67" s="250"/>
      <c r="F67" s="250"/>
      <c r="G67" s="250"/>
      <c r="H67" s="9"/>
    </row>
    <row r="68" spans="1:37" ht="13.5" customHeight="1">
      <c r="A68" s="251"/>
      <c r="B68" s="251"/>
      <c r="C68" s="251"/>
      <c r="D68" s="251"/>
      <c r="E68" s="251"/>
      <c r="F68" s="251"/>
      <c r="G68" s="251"/>
      <c r="H68" s="10"/>
    </row>
    <row r="69" spans="1:37" ht="25.5" customHeight="1">
      <c r="A69" s="252"/>
      <c r="B69" s="252"/>
      <c r="C69" s="252"/>
      <c r="D69" s="285" t="str">
        <f>$A$71</f>
        <v>ミレニオ</v>
      </c>
      <c r="E69" s="286"/>
      <c r="F69" s="286"/>
      <c r="G69" s="287"/>
      <c r="H69" s="285" t="str">
        <f>$A$72</f>
        <v>八枝</v>
      </c>
      <c r="I69" s="286"/>
      <c r="J69" s="286"/>
      <c r="K69" s="287"/>
      <c r="L69" s="285" t="str">
        <f>$A$73</f>
        <v>ビゴール</v>
      </c>
      <c r="M69" s="286"/>
      <c r="N69" s="286"/>
      <c r="O69" s="287"/>
      <c r="P69" s="285" t="str">
        <f>$A$74</f>
        <v>原田</v>
      </c>
      <c r="Q69" s="286"/>
      <c r="R69" s="286"/>
      <c r="S69" s="287"/>
      <c r="T69" s="277" t="s">
        <v>93</v>
      </c>
      <c r="U69" s="277"/>
      <c r="V69" s="277" t="s">
        <v>94</v>
      </c>
      <c r="W69" s="277"/>
      <c r="X69" s="277" t="s">
        <v>95</v>
      </c>
      <c r="Y69" s="277"/>
      <c r="Z69" s="277" t="s">
        <v>96</v>
      </c>
      <c r="AA69" s="277"/>
      <c r="AB69" s="277" t="s">
        <v>97</v>
      </c>
      <c r="AC69" s="277"/>
      <c r="AD69" s="277"/>
      <c r="AE69" s="277" t="s">
        <v>98</v>
      </c>
      <c r="AF69" s="277"/>
      <c r="AG69" s="259" t="s">
        <v>99</v>
      </c>
      <c r="AH69" s="260"/>
      <c r="AI69" s="261"/>
      <c r="AJ69" s="277" t="s">
        <v>100</v>
      </c>
      <c r="AK69" s="277"/>
    </row>
    <row r="70" spans="1:37" ht="25.5" customHeight="1">
      <c r="A70" s="252"/>
      <c r="B70" s="252"/>
      <c r="C70" s="252"/>
      <c r="D70" s="288"/>
      <c r="E70" s="289"/>
      <c r="F70" s="289"/>
      <c r="G70" s="290"/>
      <c r="H70" s="288"/>
      <c r="I70" s="289"/>
      <c r="J70" s="289"/>
      <c r="K70" s="290"/>
      <c r="L70" s="288"/>
      <c r="M70" s="289"/>
      <c r="N70" s="289"/>
      <c r="O70" s="290"/>
      <c r="P70" s="288"/>
      <c r="Q70" s="289"/>
      <c r="R70" s="289"/>
      <c r="S70" s="290"/>
      <c r="T70" s="277"/>
      <c r="U70" s="277"/>
      <c r="V70" s="277"/>
      <c r="W70" s="277"/>
      <c r="X70" s="277"/>
      <c r="Y70" s="277"/>
      <c r="Z70" s="277"/>
      <c r="AA70" s="277"/>
      <c r="AB70" s="277"/>
      <c r="AC70" s="277"/>
      <c r="AD70" s="277"/>
      <c r="AE70" s="277"/>
      <c r="AF70" s="277"/>
      <c r="AG70" s="262"/>
      <c r="AH70" s="263"/>
      <c r="AI70" s="264"/>
      <c r="AJ70" s="277"/>
      <c r="AK70" s="277"/>
    </row>
    <row r="71" spans="1:37" ht="25.5" customHeight="1">
      <c r="A71" s="277" t="s">
        <v>381</v>
      </c>
      <c r="B71" s="277"/>
      <c r="C71" s="277"/>
      <c r="D71" s="282" t="s">
        <v>113</v>
      </c>
      <c r="E71" s="283"/>
      <c r="F71" s="283"/>
      <c r="G71" s="284"/>
      <c r="H71" s="11" t="str">
        <f>IF(I71="","",IF(I71-K71&gt;0,"○",IF(I71-K71&lt;0,"●",IF(I71-K71=0,"△","?"))))</f>
        <v/>
      </c>
      <c r="I71" s="12"/>
      <c r="J71" s="13" t="s">
        <v>114</v>
      </c>
      <c r="K71" s="14"/>
      <c r="L71" s="11" t="str">
        <f>IF(M71="","",IF(M71-O71&gt;0,"○",IF(M71-O71&lt;0,"●",IF(M71-O71=0,"△","?"))))</f>
        <v/>
      </c>
      <c r="M71" s="12"/>
      <c r="N71" s="13" t="s">
        <v>114</v>
      </c>
      <c r="O71" s="14"/>
      <c r="P71" s="11" t="str">
        <f>IF(Q71="","",IF(Q71-S71&gt;0,"○",IF(Q71-S71&lt;0,"●",IF(Q71-S71=0,"△","?"))))</f>
        <v/>
      </c>
      <c r="Q71" s="12"/>
      <c r="R71" s="13" t="s">
        <v>114</v>
      </c>
      <c r="S71" s="14"/>
      <c r="T71" s="276" t="str">
        <f>IF(I71="","",COUNTIF(D71:S71,"○"))</f>
        <v/>
      </c>
      <c r="U71" s="276"/>
      <c r="V71" s="276" t="str">
        <f>IF(I71="","",COUNTIF(D71:S71,"△"))</f>
        <v/>
      </c>
      <c r="W71" s="276"/>
      <c r="X71" s="276" t="str">
        <f>IF(I71="","",COUNTIF(D71:S71,"●"))</f>
        <v/>
      </c>
      <c r="Y71" s="276"/>
      <c r="Z71" s="276" t="str">
        <f>IF(T71="","",+T71*3+V71*1)</f>
        <v/>
      </c>
      <c r="AA71" s="276"/>
      <c r="AB71" s="276" t="str">
        <f>IF(I71="","",+I71+M71+Q71)</f>
        <v/>
      </c>
      <c r="AC71" s="276"/>
      <c r="AD71" s="276"/>
      <c r="AE71" s="276" t="str">
        <f>IF(K71="","",+K71+O71+S71)</f>
        <v/>
      </c>
      <c r="AF71" s="276"/>
      <c r="AG71" s="276" t="str">
        <f>IF(AB71="","",AB71-AE71)</f>
        <v/>
      </c>
      <c r="AH71" s="276"/>
      <c r="AI71" s="276"/>
      <c r="AJ71" s="276" t="str">
        <f>IF(I71="","",RANK(Z71,Z71:AA74))</f>
        <v/>
      </c>
      <c r="AK71" s="276"/>
    </row>
    <row r="72" spans="1:37" ht="25.5" customHeight="1">
      <c r="A72" s="277" t="s">
        <v>76</v>
      </c>
      <c r="B72" s="277"/>
      <c r="C72" s="277"/>
      <c r="D72" s="99" t="str">
        <f>IF(E72="","",IF(E72-G72&gt;0,"○",IF(E72-G72&lt;0,"●",IF(E72-G72=0,"△","?"))))</f>
        <v/>
      </c>
      <c r="E72" s="100" t="str">
        <f>IF(K71="","",K71)</f>
        <v/>
      </c>
      <c r="F72" s="13" t="s">
        <v>103</v>
      </c>
      <c r="G72" s="101" t="str">
        <f>IF(I71="","",I71)</f>
        <v/>
      </c>
      <c r="H72" s="278" t="s">
        <v>110</v>
      </c>
      <c r="I72" s="279"/>
      <c r="J72" s="279"/>
      <c r="K72" s="280"/>
      <c r="L72" s="11" t="str">
        <f>IF(M72="","",IF(M72-O72&gt;0,"○",IF(M72-O72&lt;0,"●",IF(M72-O72=0,"△","?"))))</f>
        <v/>
      </c>
      <c r="M72" s="102"/>
      <c r="N72" s="13" t="s">
        <v>103</v>
      </c>
      <c r="O72" s="103"/>
      <c r="P72" s="11" t="str">
        <f>IF(Q72="","",IF(Q72-S72&gt;0,"○",IF(Q72-S72&lt;0,"●",IF(Q72-S72=0,"△","?"))))</f>
        <v/>
      </c>
      <c r="Q72" s="102"/>
      <c r="R72" s="13" t="s">
        <v>103</v>
      </c>
      <c r="S72" s="103"/>
      <c r="T72" s="281" t="str">
        <f>IF(E72="","",COUNTIF(D72:S72,"○"))</f>
        <v/>
      </c>
      <c r="U72" s="281"/>
      <c r="V72" s="281" t="str">
        <f>IF(E72="","",COUNTIF(D72:S72,"△"))</f>
        <v/>
      </c>
      <c r="W72" s="281"/>
      <c r="X72" s="281" t="str">
        <f>IF(E72="","",COUNTIF(D72:S72,"●"))</f>
        <v/>
      </c>
      <c r="Y72" s="281"/>
      <c r="Z72" s="281" t="str">
        <f>IF(T72="","",+T72*3+V72*1)</f>
        <v/>
      </c>
      <c r="AA72" s="281"/>
      <c r="AB72" s="281" t="str">
        <f>IF(E72="","",+E72+M72+Q72)</f>
        <v/>
      </c>
      <c r="AC72" s="281"/>
      <c r="AD72" s="281"/>
      <c r="AE72" s="281" t="str">
        <f>IF(G72="","",+G72+O72+S72)</f>
        <v/>
      </c>
      <c r="AF72" s="281"/>
      <c r="AG72" s="281" t="str">
        <f>IF(AB72="","",AB72-AE72)</f>
        <v/>
      </c>
      <c r="AH72" s="281"/>
      <c r="AI72" s="281"/>
      <c r="AJ72" s="281" t="str">
        <f>IF(E72="","",RANK(Z72,Z71:AA74))</f>
        <v/>
      </c>
      <c r="AK72" s="281"/>
    </row>
    <row r="73" spans="1:37" ht="25.5" customHeight="1">
      <c r="A73" s="273" t="s">
        <v>382</v>
      </c>
      <c r="B73" s="273"/>
      <c r="C73" s="273"/>
      <c r="D73" s="104" t="str">
        <f>IF(E73="","",IF(E73-G73&gt;0,"○",IF(E73-G73&lt;0,"●",IF(E73-G73=0,"△","?"))))</f>
        <v/>
      </c>
      <c r="E73" s="105" t="str">
        <f>IF(O71="","",O71)</f>
        <v/>
      </c>
      <c r="F73" s="13" t="s">
        <v>103</v>
      </c>
      <c r="G73" s="106" t="str">
        <f>IF(M71="","",M71)</f>
        <v/>
      </c>
      <c r="H73" s="104" t="str">
        <f>IF(I73="","",IF(I73-K73&gt;0,"○",IF(I73-K73&lt;0,"●",IF(I73-K73=0,"△","?"))))</f>
        <v/>
      </c>
      <c r="I73" s="105" t="str">
        <f>IF(O72="","",O72)</f>
        <v/>
      </c>
      <c r="J73" s="13" t="s">
        <v>103</v>
      </c>
      <c r="K73" s="106" t="str">
        <f>IF(M72="","",M72)</f>
        <v/>
      </c>
      <c r="L73" s="274" t="s">
        <v>110</v>
      </c>
      <c r="M73" s="266"/>
      <c r="N73" s="266"/>
      <c r="O73" s="275"/>
      <c r="P73" s="11" t="str">
        <f>IF(Q73="","",IF(Q73-S73&gt;0,"○",IF(Q73-S73&lt;0,"●",IF(Q73-S73=0,"△","?"))))</f>
        <v/>
      </c>
      <c r="Q73" s="107"/>
      <c r="R73" s="13" t="s">
        <v>103</v>
      </c>
      <c r="S73" s="108"/>
      <c r="T73" s="269" t="str">
        <f>IF(E73="","",COUNTIF(D73:S73,"○"))</f>
        <v/>
      </c>
      <c r="U73" s="269"/>
      <c r="V73" s="269" t="str">
        <f>IF(E73="","",COUNTIF(D73:S73,"△"))</f>
        <v/>
      </c>
      <c r="W73" s="269"/>
      <c r="X73" s="269" t="str">
        <f>IF(E73="","",COUNTIF(D73:S73,"●"))</f>
        <v/>
      </c>
      <c r="Y73" s="269"/>
      <c r="Z73" s="269" t="str">
        <f>IF(T73="","",+T73*3+V73*1)</f>
        <v/>
      </c>
      <c r="AA73" s="269"/>
      <c r="AB73" s="269" t="str">
        <f>IF(E73="","",+E73+I73+Q73)</f>
        <v/>
      </c>
      <c r="AC73" s="269"/>
      <c r="AD73" s="269"/>
      <c r="AE73" s="269" t="str">
        <f>IF(G73="","",+G73+K73+S73)</f>
        <v/>
      </c>
      <c r="AF73" s="269"/>
      <c r="AG73" s="269" t="str">
        <f>IF(AB73="","",AB73-AE73)</f>
        <v/>
      </c>
      <c r="AH73" s="269"/>
      <c r="AI73" s="269"/>
      <c r="AJ73" s="269" t="str">
        <f>IF(E73="","",RANK(Z73,Z71:AA74))</f>
        <v/>
      </c>
      <c r="AK73" s="269"/>
    </row>
    <row r="74" spans="1:37" ht="25.5" customHeight="1">
      <c r="A74" s="270" t="s">
        <v>84</v>
      </c>
      <c r="B74" s="270"/>
      <c r="C74" s="270"/>
      <c r="D74" s="109" t="str">
        <f>IF(E74="","",IF(E74-G74&gt;0,"○",IF(E74-G74&lt;0,"●",IF(E74-G74=0,"△","?"))))</f>
        <v/>
      </c>
      <c r="E74" s="110" t="str">
        <f>IF(S71="","",S71)</f>
        <v/>
      </c>
      <c r="F74" s="111" t="s">
        <v>103</v>
      </c>
      <c r="G74" s="112" t="str">
        <f>IF(Q71="","",Q71)</f>
        <v/>
      </c>
      <c r="H74" s="109" t="str">
        <f>IF(I74="","",IF(I74-K74&gt;0,"○",IF(I74-K74&lt;0,"●",IF(I74-K74=0,"△","?"))))</f>
        <v/>
      </c>
      <c r="I74" s="110" t="str">
        <f>IF(S72="","",S72)</f>
        <v/>
      </c>
      <c r="J74" s="111" t="s">
        <v>103</v>
      </c>
      <c r="K74" s="112" t="str">
        <f>IF(Q72="","",Q72)</f>
        <v/>
      </c>
      <c r="L74" s="109" t="str">
        <f>IF(M74="","",IF(M74-O74&gt;0,"○",IF(M74-O74&lt;0,"●",IF(M74-O74=0,"△","?"))))</f>
        <v/>
      </c>
      <c r="M74" s="110" t="str">
        <f>IF(S73="","",S73)</f>
        <v/>
      </c>
      <c r="N74" s="111" t="s">
        <v>103</v>
      </c>
      <c r="O74" s="112" t="str">
        <f>IF(Q73="","",Q73)</f>
        <v/>
      </c>
      <c r="P74" s="265" t="s">
        <v>124</v>
      </c>
      <c r="Q74" s="271"/>
      <c r="R74" s="271"/>
      <c r="S74" s="267"/>
      <c r="T74" s="272" t="str">
        <f>IF(E74="","",COUNTIF(D74:S74,"○"))</f>
        <v/>
      </c>
      <c r="U74" s="272"/>
      <c r="V74" s="272" t="str">
        <f>IF(E74="","",COUNTIF(D74:S74,"△"))</f>
        <v/>
      </c>
      <c r="W74" s="272"/>
      <c r="X74" s="272" t="str">
        <f>IF(E74="","",COUNTIF(D74:S74,"●"))</f>
        <v/>
      </c>
      <c r="Y74" s="272"/>
      <c r="Z74" s="272" t="str">
        <f>IF(T74="","",+T74*3+V74*1)</f>
        <v/>
      </c>
      <c r="AA74" s="272"/>
      <c r="AB74" s="272" t="str">
        <f>IF(E74="","",+E74+I74+M74)</f>
        <v/>
      </c>
      <c r="AC74" s="272"/>
      <c r="AD74" s="272"/>
      <c r="AE74" s="272" t="str">
        <f>IF(G74="","",+G74+K74+O74)</f>
        <v/>
      </c>
      <c r="AF74" s="272"/>
      <c r="AG74" s="272" t="str">
        <f>IF(AB74="","",AB74-AE74)</f>
        <v/>
      </c>
      <c r="AH74" s="272"/>
      <c r="AI74" s="272"/>
      <c r="AJ74" s="272" t="str">
        <f>IF(E74="","",RANK(Z74,Z71:AA74))</f>
        <v/>
      </c>
      <c r="AK74" s="272"/>
    </row>
    <row r="75" spans="1:37">
      <c r="B75" t="s">
        <v>111</v>
      </c>
    </row>
    <row r="77" spans="1:37" ht="13.5" customHeight="1">
      <c r="A77" s="249" t="s">
        <v>126</v>
      </c>
      <c r="B77" s="250"/>
      <c r="C77" s="250"/>
      <c r="D77" s="250"/>
      <c r="E77" s="250"/>
      <c r="F77" s="250"/>
      <c r="G77" s="250"/>
      <c r="H77" s="9"/>
    </row>
    <row r="78" spans="1:37" ht="13.5" customHeight="1">
      <c r="A78" s="251"/>
      <c r="B78" s="251"/>
      <c r="C78" s="251"/>
      <c r="D78" s="251"/>
      <c r="E78" s="251"/>
      <c r="F78" s="251"/>
      <c r="G78" s="251"/>
      <c r="H78" s="10"/>
    </row>
    <row r="79" spans="1:37" ht="26.25" customHeight="1">
      <c r="A79" s="252"/>
      <c r="B79" s="252"/>
      <c r="C79" s="252"/>
      <c r="D79" s="253" t="str">
        <f>$A$81</f>
        <v>小倉南Ｊ</v>
      </c>
      <c r="E79" s="254"/>
      <c r="F79" s="254"/>
      <c r="G79" s="255"/>
      <c r="H79" s="253" t="str">
        <f>$A$82</f>
        <v>戸畑</v>
      </c>
      <c r="I79" s="254"/>
      <c r="J79" s="254"/>
      <c r="K79" s="255"/>
      <c r="L79" s="253" t="str">
        <f>$A$83</f>
        <v>レオビスター</v>
      </c>
      <c r="M79" s="254"/>
      <c r="N79" s="254"/>
      <c r="O79" s="255"/>
      <c r="P79" s="253" t="str">
        <f>$A$84</f>
        <v>鞍手</v>
      </c>
      <c r="Q79" s="254"/>
      <c r="R79" s="254"/>
      <c r="S79" s="255"/>
      <c r="T79" s="245" t="s">
        <v>93</v>
      </c>
      <c r="U79" s="245"/>
      <c r="V79" s="245" t="s">
        <v>94</v>
      </c>
      <c r="W79" s="245"/>
      <c r="X79" s="245" t="s">
        <v>95</v>
      </c>
      <c r="Y79" s="245"/>
      <c r="Z79" s="245" t="s">
        <v>96</v>
      </c>
      <c r="AA79" s="245"/>
      <c r="AB79" s="245" t="s">
        <v>97</v>
      </c>
      <c r="AC79" s="245"/>
      <c r="AD79" s="245"/>
      <c r="AE79" s="245" t="s">
        <v>98</v>
      </c>
      <c r="AF79" s="245"/>
      <c r="AG79" s="259" t="s">
        <v>99</v>
      </c>
      <c r="AH79" s="260"/>
      <c r="AI79" s="261"/>
      <c r="AJ79" s="245" t="s">
        <v>100</v>
      </c>
      <c r="AK79" s="245"/>
    </row>
    <row r="80" spans="1:37" ht="26.25" customHeight="1">
      <c r="A80" s="252"/>
      <c r="B80" s="252"/>
      <c r="C80" s="252"/>
      <c r="D80" s="256"/>
      <c r="E80" s="257"/>
      <c r="F80" s="257"/>
      <c r="G80" s="258"/>
      <c r="H80" s="256"/>
      <c r="I80" s="257"/>
      <c r="J80" s="257"/>
      <c r="K80" s="258"/>
      <c r="L80" s="256"/>
      <c r="M80" s="257"/>
      <c r="N80" s="257"/>
      <c r="O80" s="258"/>
      <c r="P80" s="256"/>
      <c r="Q80" s="257"/>
      <c r="R80" s="257"/>
      <c r="S80" s="258"/>
      <c r="T80" s="245"/>
      <c r="U80" s="245"/>
      <c r="V80" s="245"/>
      <c r="W80" s="245"/>
      <c r="X80" s="245"/>
      <c r="Y80" s="245"/>
      <c r="Z80" s="245"/>
      <c r="AA80" s="245"/>
      <c r="AB80" s="245"/>
      <c r="AC80" s="245"/>
      <c r="AD80" s="245"/>
      <c r="AE80" s="245"/>
      <c r="AF80" s="245"/>
      <c r="AG80" s="262"/>
      <c r="AH80" s="263"/>
      <c r="AI80" s="264"/>
      <c r="AJ80" s="245"/>
      <c r="AK80" s="245"/>
    </row>
    <row r="81" spans="1:37" ht="26.25" customHeight="1">
      <c r="A81" s="265" t="s">
        <v>378</v>
      </c>
      <c r="B81" s="266"/>
      <c r="C81" s="267"/>
      <c r="D81" s="265" t="s">
        <v>113</v>
      </c>
      <c r="E81" s="266"/>
      <c r="F81" s="266"/>
      <c r="G81" s="267"/>
      <c r="H81" s="113" t="str">
        <f>IF(I81="","",IF(I81-K81&gt;0,"○",IF(I81-K81&lt;0,"●",IF(I81-K81=0,"△","?"))))</f>
        <v/>
      </c>
      <c r="I81" s="12"/>
      <c r="J81" s="13" t="s">
        <v>114</v>
      </c>
      <c r="K81" s="14"/>
      <c r="L81" s="113" t="str">
        <f>IF(M81="","",IF(M81-O81&gt;0,"○",IF(M81-O81&lt;0,"●",IF(M81-O81=0,"△","?"))))</f>
        <v/>
      </c>
      <c r="M81" s="12"/>
      <c r="N81" s="13" t="s">
        <v>114</v>
      </c>
      <c r="O81" s="14"/>
      <c r="P81" s="113" t="str">
        <f>IF(Q81="","",IF(Q81-S81&gt;0,"○",IF(Q81-S81&lt;0,"●",IF(Q81-S81=0,"△","?"))))</f>
        <v/>
      </c>
      <c r="Q81" s="12"/>
      <c r="R81" s="13" t="s">
        <v>114</v>
      </c>
      <c r="S81" s="14"/>
      <c r="T81" s="268" t="str">
        <f>IF(I81="","",COUNTIF(D81:S81,"○"))</f>
        <v/>
      </c>
      <c r="U81" s="268"/>
      <c r="V81" s="268" t="str">
        <f>IF(I81="","",COUNTIF(D81:S81,"△"))</f>
        <v/>
      </c>
      <c r="W81" s="268"/>
      <c r="X81" s="268" t="str">
        <f>IF(I81="","",COUNTIF(D81:S81,"●"))</f>
        <v/>
      </c>
      <c r="Y81" s="268"/>
      <c r="Z81" s="268" t="str">
        <f>IF(T81="","",+T81*3+V81*1)</f>
        <v/>
      </c>
      <c r="AA81" s="268"/>
      <c r="AB81" s="268" t="str">
        <f>IF(I81="","",+I81+M81+Q81)</f>
        <v/>
      </c>
      <c r="AC81" s="268"/>
      <c r="AD81" s="268"/>
      <c r="AE81" s="268" t="str">
        <f>IF(K81="","",+K81+O81+S81)</f>
        <v/>
      </c>
      <c r="AF81" s="268"/>
      <c r="AG81" s="268" t="str">
        <f>IF(AB81="","",AB81-AE81)</f>
        <v/>
      </c>
      <c r="AH81" s="268"/>
      <c r="AI81" s="268"/>
      <c r="AJ81" s="268" t="str">
        <f>IF(I81="","",RANK(Z81,Z81:AA84))</f>
        <v/>
      </c>
      <c r="AK81" s="268"/>
    </row>
    <row r="82" spans="1:37" ht="26.25" customHeight="1">
      <c r="A82" s="245" t="s">
        <v>365</v>
      </c>
      <c r="B82" s="245"/>
      <c r="C82" s="245"/>
      <c r="D82" s="114" t="str">
        <f>IF(E82="","",IF(E82-G82&gt;0,"○",IF(E82-G82&lt;0,"●",IF(E82-G82=0,"△","?"))))</f>
        <v/>
      </c>
      <c r="E82" s="115" t="str">
        <f>IF(K81="","",K81)</f>
        <v/>
      </c>
      <c r="F82" s="13" t="s">
        <v>103</v>
      </c>
      <c r="G82" s="116" t="str">
        <f>IF(I81="","",I81)</f>
        <v/>
      </c>
      <c r="H82" s="246" t="s">
        <v>110</v>
      </c>
      <c r="I82" s="247"/>
      <c r="J82" s="247"/>
      <c r="K82" s="248"/>
      <c r="L82" s="113" t="str">
        <f>IF(M82="","",IF(M82-O82&gt;0,"○",IF(M82-O82&lt;0,"●",IF(M82-O82=0,"△","?"))))</f>
        <v/>
      </c>
      <c r="M82" s="117"/>
      <c r="N82" s="13" t="s">
        <v>103</v>
      </c>
      <c r="O82" s="118"/>
      <c r="P82" s="113" t="str">
        <f>IF(Q82="","",IF(Q82-S82&gt;0,"○",IF(Q82-S82&lt;0,"●",IF(Q82-S82=0,"△","?"))))</f>
        <v/>
      </c>
      <c r="Q82" s="117"/>
      <c r="R82" s="13" t="s">
        <v>103</v>
      </c>
      <c r="S82" s="118"/>
      <c r="T82" s="240" t="str">
        <f>IF(E82="","",COUNTIF(D82:S82,"○"))</f>
        <v/>
      </c>
      <c r="U82" s="240"/>
      <c r="V82" s="240" t="str">
        <f>IF(E82="","",COUNTIF(D82:S82,"△"))</f>
        <v/>
      </c>
      <c r="W82" s="240"/>
      <c r="X82" s="240" t="str">
        <f>IF(E82="","",COUNTIF(D82:S82,"●"))</f>
        <v/>
      </c>
      <c r="Y82" s="240"/>
      <c r="Z82" s="240" t="str">
        <f>IF(T82="","",+T82*3+V82*1)</f>
        <v/>
      </c>
      <c r="AA82" s="240"/>
      <c r="AB82" s="240" t="str">
        <f>IF(E82="","",+E82+M82+Q82)</f>
        <v/>
      </c>
      <c r="AC82" s="240"/>
      <c r="AD82" s="240"/>
      <c r="AE82" s="240" t="str">
        <f>IF(G82="","",+G82+O82+S82)</f>
        <v/>
      </c>
      <c r="AF82" s="240"/>
      <c r="AG82" s="240" t="str">
        <f>IF(AB82="","",AB82-AE82)</f>
        <v/>
      </c>
      <c r="AH82" s="240"/>
      <c r="AI82" s="240"/>
      <c r="AJ82" s="240" t="str">
        <f>IF(E82="","",RANK(Z82,Z81:AA84))</f>
        <v/>
      </c>
      <c r="AK82" s="240"/>
    </row>
    <row r="83" spans="1:37" ht="26.25" customHeight="1">
      <c r="A83" s="241" t="s">
        <v>370</v>
      </c>
      <c r="B83" s="241"/>
      <c r="C83" s="241"/>
      <c r="D83" s="119" t="str">
        <f>IF(E83="","",IF(E83-G83&gt;0,"○",IF(E83-G83&lt;0,"●",IF(E83-G83=0,"△","?"))))</f>
        <v/>
      </c>
      <c r="E83" s="120" t="str">
        <f>IF(O81="","",O81)</f>
        <v/>
      </c>
      <c r="F83" s="13" t="s">
        <v>127</v>
      </c>
      <c r="G83" s="121" t="str">
        <f>IF(M81="","",M81)</f>
        <v/>
      </c>
      <c r="H83" s="119" t="str">
        <f>IF(I83="","",IF(I83-K83&gt;0,"○",IF(I83-K83&lt;0,"●",IF(I83-K83=0,"△","?"))))</f>
        <v/>
      </c>
      <c r="I83" s="120" t="str">
        <f>IF(O82="","",O82)</f>
        <v/>
      </c>
      <c r="J83" s="13" t="s">
        <v>128</v>
      </c>
      <c r="K83" s="121" t="str">
        <f>IF(M82="","",M82)</f>
        <v/>
      </c>
      <c r="L83" s="242" t="s">
        <v>129</v>
      </c>
      <c r="M83" s="243"/>
      <c r="N83" s="243"/>
      <c r="O83" s="244"/>
      <c r="P83" s="113" t="str">
        <f>IF(Q83="","",IF(Q83-S83&gt;0,"○",IF(Q83-S83&lt;0,"●",IF(Q83-S83=0,"△","?"))))</f>
        <v/>
      </c>
      <c r="Q83" s="122"/>
      <c r="R83" s="13" t="s">
        <v>130</v>
      </c>
      <c r="S83" s="123"/>
      <c r="T83" s="235" t="str">
        <f>IF(E83="","",COUNTIF(D83:S83,"○"))</f>
        <v/>
      </c>
      <c r="U83" s="235"/>
      <c r="V83" s="235" t="str">
        <f>IF(E83="","",COUNTIF(D83:S83,"△"))</f>
        <v/>
      </c>
      <c r="W83" s="235"/>
      <c r="X83" s="235" t="str">
        <f>IF(E83="","",COUNTIF(D83:S83,"●"))</f>
        <v/>
      </c>
      <c r="Y83" s="235"/>
      <c r="Z83" s="235" t="str">
        <f>IF(T83="","",+T83*3+V83*1)</f>
        <v/>
      </c>
      <c r="AA83" s="235"/>
      <c r="AB83" s="235" t="str">
        <f>IF(E83="","",+E83+I83+Q83)</f>
        <v/>
      </c>
      <c r="AC83" s="235"/>
      <c r="AD83" s="235"/>
      <c r="AE83" s="235" t="str">
        <f>IF(G83="","",+G83+K83+S83)</f>
        <v/>
      </c>
      <c r="AF83" s="235"/>
      <c r="AG83" s="235" t="str">
        <f>IF(AB83="","",AB83-AE83)</f>
        <v/>
      </c>
      <c r="AH83" s="235"/>
      <c r="AI83" s="235"/>
      <c r="AJ83" s="235" t="str">
        <f>IF(E83="","",RANK(Z83,Z81:AA84))</f>
        <v/>
      </c>
      <c r="AK83" s="235"/>
    </row>
    <row r="84" spans="1:37" ht="26.25" customHeight="1">
      <c r="A84" s="236" t="s">
        <v>88</v>
      </c>
      <c r="B84" s="236"/>
      <c r="C84" s="236"/>
      <c r="D84" s="124" t="str">
        <f>IF(E84="","",IF(E84-G84&gt;0,"○",IF(E84-G84&lt;0,"●",IF(E84-G84=0,"△","?"))))</f>
        <v/>
      </c>
      <c r="E84" s="125" t="str">
        <f>IF(S81="","",S81)</f>
        <v/>
      </c>
      <c r="F84" s="126" t="s">
        <v>122</v>
      </c>
      <c r="G84" s="127" t="str">
        <f>IF(Q81="","",Q81)</f>
        <v/>
      </c>
      <c r="H84" s="124" t="str">
        <f>IF(I84="","",IF(I84-K84&gt;0,"○",IF(I84-K84&lt;0,"●",IF(I84-K84=0,"△","?"))))</f>
        <v/>
      </c>
      <c r="I84" s="125" t="str">
        <f>IF(S82="","",S82)</f>
        <v/>
      </c>
      <c r="J84" s="126" t="s">
        <v>103</v>
      </c>
      <c r="K84" s="127" t="str">
        <f>IF(Q82="","",Q82)</f>
        <v/>
      </c>
      <c r="L84" s="124" t="str">
        <f>IF(M84="","",IF(M84-O84&gt;0,"○",IF(M84-O84&lt;0,"●",IF(M84-O84=0,"△","?"))))</f>
        <v/>
      </c>
      <c r="M84" s="125" t="str">
        <f>IF(S83="","",S83)</f>
        <v/>
      </c>
      <c r="N84" s="126" t="s">
        <v>103</v>
      </c>
      <c r="O84" s="127" t="str">
        <f>IF(Q83="","",Q83)</f>
        <v/>
      </c>
      <c r="P84" s="237" t="s">
        <v>110</v>
      </c>
      <c r="Q84" s="238"/>
      <c r="R84" s="238"/>
      <c r="S84" s="239"/>
      <c r="T84" s="234" t="str">
        <f>IF(E84="","",COUNTIF(D84:S84,"○"))</f>
        <v/>
      </c>
      <c r="U84" s="234"/>
      <c r="V84" s="234" t="str">
        <f>IF(E84="","",COUNTIF(D84:S84,"△"))</f>
        <v/>
      </c>
      <c r="W84" s="234"/>
      <c r="X84" s="234" t="str">
        <f>IF(E84="","",COUNTIF(D84:S84,"●"))</f>
        <v/>
      </c>
      <c r="Y84" s="234"/>
      <c r="Z84" s="234" t="str">
        <f>IF(T84="","",+T84*3+V84*1)</f>
        <v/>
      </c>
      <c r="AA84" s="234"/>
      <c r="AB84" s="234" t="str">
        <f>IF(E84="","",+E84+I84+M84)</f>
        <v/>
      </c>
      <c r="AC84" s="234"/>
      <c r="AD84" s="234"/>
      <c r="AE84" s="234" t="str">
        <f>IF(G84="","",+G84+K84+O84)</f>
        <v/>
      </c>
      <c r="AF84" s="234"/>
      <c r="AG84" s="234" t="str">
        <f>IF(AB84="","",AB84-AE84)</f>
        <v/>
      </c>
      <c r="AH84" s="234"/>
      <c r="AI84" s="234"/>
      <c r="AJ84" s="234" t="str">
        <f>IF(E84="","",RANK(Z84,Z81:AA84))</f>
        <v/>
      </c>
      <c r="AK84" s="234"/>
    </row>
    <row r="85" spans="1:37">
      <c r="B85" t="s">
        <v>111</v>
      </c>
    </row>
  </sheetData>
  <mergeCells count="434">
    <mergeCell ref="A1:AK3"/>
    <mergeCell ref="A4:G5"/>
    <mergeCell ref="A6:C7"/>
    <mergeCell ref="D6:G7"/>
    <mergeCell ref="H6:K7"/>
    <mergeCell ref="L6:O7"/>
    <mergeCell ref="P6:S7"/>
    <mergeCell ref="T6:U7"/>
    <mergeCell ref="V6:W7"/>
    <mergeCell ref="X6:Y7"/>
    <mergeCell ref="Z6:AA7"/>
    <mergeCell ref="AB6:AD7"/>
    <mergeCell ref="AE6:AF7"/>
    <mergeCell ref="AG6:AI7"/>
    <mergeCell ref="AJ6:AK7"/>
    <mergeCell ref="AJ8:AK8"/>
    <mergeCell ref="A9:C9"/>
    <mergeCell ref="H9:K9"/>
    <mergeCell ref="T9:U9"/>
    <mergeCell ref="V9:W9"/>
    <mergeCell ref="X9:Y9"/>
    <mergeCell ref="Z9:AA9"/>
    <mergeCell ref="AB9:AD9"/>
    <mergeCell ref="AE9:AF9"/>
    <mergeCell ref="AG9:AI9"/>
    <mergeCell ref="AJ9:AK9"/>
    <mergeCell ref="A8:C8"/>
    <mergeCell ref="D8:G8"/>
    <mergeCell ref="T8:U8"/>
    <mergeCell ref="V8:W8"/>
    <mergeCell ref="X8:Y8"/>
    <mergeCell ref="Z8:AA8"/>
    <mergeCell ref="AB8:AD8"/>
    <mergeCell ref="AE8:AF8"/>
    <mergeCell ref="AG8:AI8"/>
    <mergeCell ref="AJ11:AK11"/>
    <mergeCell ref="A14:G15"/>
    <mergeCell ref="Z10:AA10"/>
    <mergeCell ref="AB10:AD10"/>
    <mergeCell ref="AE10:AF10"/>
    <mergeCell ref="AG10:AI10"/>
    <mergeCell ref="AJ10:AK10"/>
    <mergeCell ref="A11:C11"/>
    <mergeCell ref="P11:S11"/>
    <mergeCell ref="T11:U11"/>
    <mergeCell ref="V11:W11"/>
    <mergeCell ref="X11:Y11"/>
    <mergeCell ref="A10:C10"/>
    <mergeCell ref="L10:O10"/>
    <mergeCell ref="T10:U10"/>
    <mergeCell ref="V10:W10"/>
    <mergeCell ref="X10:Y10"/>
    <mergeCell ref="Z11:AA11"/>
    <mergeCell ref="AB11:AD11"/>
    <mergeCell ref="AE11:AF11"/>
    <mergeCell ref="AG11:AI11"/>
    <mergeCell ref="AJ16:AK17"/>
    <mergeCell ref="A18:C18"/>
    <mergeCell ref="D18:G18"/>
    <mergeCell ref="T18:U18"/>
    <mergeCell ref="V18:W18"/>
    <mergeCell ref="X18:Y18"/>
    <mergeCell ref="Z18:AA18"/>
    <mergeCell ref="AB18:AD18"/>
    <mergeCell ref="AE18:AF18"/>
    <mergeCell ref="AG18:AI18"/>
    <mergeCell ref="V16:W17"/>
    <mergeCell ref="X16:Y17"/>
    <mergeCell ref="Z16:AA17"/>
    <mergeCell ref="AB16:AD17"/>
    <mergeCell ref="AE16:AF17"/>
    <mergeCell ref="AG16:AI17"/>
    <mergeCell ref="A16:C17"/>
    <mergeCell ref="D16:G17"/>
    <mergeCell ref="H16:K17"/>
    <mergeCell ref="L16:O17"/>
    <mergeCell ref="P16:S17"/>
    <mergeCell ref="T16:U17"/>
    <mergeCell ref="AJ18:AK18"/>
    <mergeCell ref="AJ19:AK19"/>
    <mergeCell ref="A20:C20"/>
    <mergeCell ref="L20:O20"/>
    <mergeCell ref="T20:U20"/>
    <mergeCell ref="V20:W20"/>
    <mergeCell ref="X20:Y20"/>
    <mergeCell ref="Z20:AA20"/>
    <mergeCell ref="AB20:AD20"/>
    <mergeCell ref="AE20:AF20"/>
    <mergeCell ref="AG20:AI20"/>
    <mergeCell ref="AJ20:AK20"/>
    <mergeCell ref="A19:C19"/>
    <mergeCell ref="H19:K19"/>
    <mergeCell ref="T19:U19"/>
    <mergeCell ref="V19:W19"/>
    <mergeCell ref="X19:Y19"/>
    <mergeCell ref="Z19:AA19"/>
    <mergeCell ref="AB19:AD19"/>
    <mergeCell ref="AE19:AF19"/>
    <mergeCell ref="AG19:AI19"/>
    <mergeCell ref="AJ21:AK21"/>
    <mergeCell ref="A24:G25"/>
    <mergeCell ref="A26:C27"/>
    <mergeCell ref="D26:G27"/>
    <mergeCell ref="H26:K27"/>
    <mergeCell ref="L26:O27"/>
    <mergeCell ref="P26:S27"/>
    <mergeCell ref="T26:U27"/>
    <mergeCell ref="V26:W27"/>
    <mergeCell ref="X26:Y27"/>
    <mergeCell ref="Z26:AA27"/>
    <mergeCell ref="AB26:AD27"/>
    <mergeCell ref="AE26:AF27"/>
    <mergeCell ref="AG26:AI27"/>
    <mergeCell ref="AJ26:AK27"/>
    <mergeCell ref="A21:C21"/>
    <mergeCell ref="P21:S21"/>
    <mergeCell ref="T21:U21"/>
    <mergeCell ref="V21:W21"/>
    <mergeCell ref="X21:Y21"/>
    <mergeCell ref="Z21:AA21"/>
    <mergeCell ref="AB21:AD21"/>
    <mergeCell ref="AE21:AF21"/>
    <mergeCell ref="AG21:AI21"/>
    <mergeCell ref="AJ28:AK28"/>
    <mergeCell ref="A29:C29"/>
    <mergeCell ref="H29:K29"/>
    <mergeCell ref="T29:U29"/>
    <mergeCell ref="V29:W29"/>
    <mergeCell ref="X29:Y29"/>
    <mergeCell ref="Z29:AA29"/>
    <mergeCell ref="AB29:AD29"/>
    <mergeCell ref="AE29:AF29"/>
    <mergeCell ref="AG29:AI29"/>
    <mergeCell ref="AJ29:AK29"/>
    <mergeCell ref="A28:C28"/>
    <mergeCell ref="D28:G28"/>
    <mergeCell ref="T28:U28"/>
    <mergeCell ref="V28:W28"/>
    <mergeCell ref="X28:Y28"/>
    <mergeCell ref="Z28:AA28"/>
    <mergeCell ref="AB28:AD28"/>
    <mergeCell ref="AE28:AF28"/>
    <mergeCell ref="AG28:AI28"/>
    <mergeCell ref="AJ31:AK31"/>
    <mergeCell ref="A34:G35"/>
    <mergeCell ref="Z30:AA30"/>
    <mergeCell ref="AB30:AD30"/>
    <mergeCell ref="AE30:AF30"/>
    <mergeCell ref="AG30:AI30"/>
    <mergeCell ref="AJ30:AK30"/>
    <mergeCell ref="A31:C31"/>
    <mergeCell ref="P31:S31"/>
    <mergeCell ref="T31:U31"/>
    <mergeCell ref="V31:W31"/>
    <mergeCell ref="X31:Y31"/>
    <mergeCell ref="A30:C30"/>
    <mergeCell ref="L30:O30"/>
    <mergeCell ref="T30:U30"/>
    <mergeCell ref="V30:W30"/>
    <mergeCell ref="X30:Y30"/>
    <mergeCell ref="Z31:AA31"/>
    <mergeCell ref="AB31:AD31"/>
    <mergeCell ref="AE31:AF31"/>
    <mergeCell ref="AG31:AI31"/>
    <mergeCell ref="AJ36:AK37"/>
    <mergeCell ref="A38:C38"/>
    <mergeCell ref="D38:G38"/>
    <mergeCell ref="T38:U38"/>
    <mergeCell ref="V38:W38"/>
    <mergeCell ref="X38:Y38"/>
    <mergeCell ref="Z38:AA38"/>
    <mergeCell ref="AB38:AD38"/>
    <mergeCell ref="AE38:AF38"/>
    <mergeCell ref="AG38:AI38"/>
    <mergeCell ref="V36:W37"/>
    <mergeCell ref="X36:Y37"/>
    <mergeCell ref="Z36:AA37"/>
    <mergeCell ref="AB36:AD37"/>
    <mergeCell ref="AE36:AF37"/>
    <mergeCell ref="AG36:AI37"/>
    <mergeCell ref="A36:C37"/>
    <mergeCell ref="D36:G37"/>
    <mergeCell ref="H36:K37"/>
    <mergeCell ref="L36:O37"/>
    <mergeCell ref="P36:S37"/>
    <mergeCell ref="T36:U37"/>
    <mergeCell ref="AJ38:AK38"/>
    <mergeCell ref="AG41:AI41"/>
    <mergeCell ref="AJ39:AK39"/>
    <mergeCell ref="A40:C40"/>
    <mergeCell ref="L40:O40"/>
    <mergeCell ref="T40:U40"/>
    <mergeCell ref="V40:W40"/>
    <mergeCell ref="X40:Y40"/>
    <mergeCell ref="Z40:AA40"/>
    <mergeCell ref="AB40:AD40"/>
    <mergeCell ref="AE40:AF40"/>
    <mergeCell ref="AG40:AI40"/>
    <mergeCell ref="AJ40:AK40"/>
    <mergeCell ref="A39:C39"/>
    <mergeCell ref="H39:K39"/>
    <mergeCell ref="T39:U39"/>
    <mergeCell ref="V39:W39"/>
    <mergeCell ref="X39:Y39"/>
    <mergeCell ref="Z39:AA39"/>
    <mergeCell ref="AB39:AD39"/>
    <mergeCell ref="AE39:AF39"/>
    <mergeCell ref="AG39:AI39"/>
    <mergeCell ref="X49:Y50"/>
    <mergeCell ref="Z49:AA50"/>
    <mergeCell ref="AB49:AD50"/>
    <mergeCell ref="AE49:AF50"/>
    <mergeCell ref="AG49:AI50"/>
    <mergeCell ref="AJ49:AK50"/>
    <mergeCell ref="AJ41:AK41"/>
    <mergeCell ref="A43:AK46"/>
    <mergeCell ref="A47:G48"/>
    <mergeCell ref="A49:C50"/>
    <mergeCell ref="D49:G50"/>
    <mergeCell ref="H49:K50"/>
    <mergeCell ref="L49:O50"/>
    <mergeCell ref="P49:S50"/>
    <mergeCell ref="T49:U50"/>
    <mergeCell ref="V49:W50"/>
    <mergeCell ref="A41:C41"/>
    <mergeCell ref="P41:S41"/>
    <mergeCell ref="T41:U41"/>
    <mergeCell ref="V41:W41"/>
    <mergeCell ref="X41:Y41"/>
    <mergeCell ref="Z41:AA41"/>
    <mergeCell ref="AB41:AD41"/>
    <mergeCell ref="AE41:AF41"/>
    <mergeCell ref="AB51:AD51"/>
    <mergeCell ref="AE51:AF51"/>
    <mergeCell ref="AG51:AI51"/>
    <mergeCell ref="AJ51:AK51"/>
    <mergeCell ref="A52:C52"/>
    <mergeCell ref="H52:K52"/>
    <mergeCell ref="T52:U52"/>
    <mergeCell ref="V52:W52"/>
    <mergeCell ref="X52:Y52"/>
    <mergeCell ref="Z52:AA52"/>
    <mergeCell ref="A51:C51"/>
    <mergeCell ref="D51:G51"/>
    <mergeCell ref="T51:U51"/>
    <mergeCell ref="V51:W51"/>
    <mergeCell ref="X51:Y51"/>
    <mergeCell ref="Z51:AA51"/>
    <mergeCell ref="AB52:AD52"/>
    <mergeCell ref="AE52:AF52"/>
    <mergeCell ref="AG52:AI52"/>
    <mergeCell ref="AJ52:AK52"/>
    <mergeCell ref="AJ53:AK53"/>
    <mergeCell ref="A54:C54"/>
    <mergeCell ref="P54:S54"/>
    <mergeCell ref="T54:U54"/>
    <mergeCell ref="V54:W54"/>
    <mergeCell ref="X54:Y54"/>
    <mergeCell ref="Z54:AA54"/>
    <mergeCell ref="AB54:AD54"/>
    <mergeCell ref="AE54:AF54"/>
    <mergeCell ref="AG54:AI54"/>
    <mergeCell ref="AJ54:AK54"/>
    <mergeCell ref="A53:C53"/>
    <mergeCell ref="L53:O53"/>
    <mergeCell ref="T53:U53"/>
    <mergeCell ref="V53:W53"/>
    <mergeCell ref="X53:Y53"/>
    <mergeCell ref="Z53:AA53"/>
    <mergeCell ref="AB53:AD53"/>
    <mergeCell ref="AE53:AF53"/>
    <mergeCell ref="AG53:AI53"/>
    <mergeCell ref="A57:G58"/>
    <mergeCell ref="A59:C60"/>
    <mergeCell ref="D59:G60"/>
    <mergeCell ref="H59:K60"/>
    <mergeCell ref="L59:O60"/>
    <mergeCell ref="P59:S60"/>
    <mergeCell ref="AG59:AI60"/>
    <mergeCell ref="AJ59:AK60"/>
    <mergeCell ref="A61:C61"/>
    <mergeCell ref="D61:G61"/>
    <mergeCell ref="T61:U61"/>
    <mergeCell ref="V61:W61"/>
    <mergeCell ref="X61:Y61"/>
    <mergeCell ref="Z61:AA61"/>
    <mergeCell ref="AB61:AD61"/>
    <mergeCell ref="AE61:AF61"/>
    <mergeCell ref="T59:U60"/>
    <mergeCell ref="V59:W60"/>
    <mergeCell ref="X59:Y60"/>
    <mergeCell ref="Z59:AA60"/>
    <mergeCell ref="AB59:AD60"/>
    <mergeCell ref="AE59:AF60"/>
    <mergeCell ref="AG61:AI61"/>
    <mergeCell ref="AJ61:AK61"/>
    <mergeCell ref="AJ62:AK62"/>
    <mergeCell ref="A63:C63"/>
    <mergeCell ref="L63:O63"/>
    <mergeCell ref="T63:U63"/>
    <mergeCell ref="V63:W63"/>
    <mergeCell ref="X63:Y63"/>
    <mergeCell ref="Z63:AA63"/>
    <mergeCell ref="AB63:AD63"/>
    <mergeCell ref="AE63:AF63"/>
    <mergeCell ref="AG63:AI63"/>
    <mergeCell ref="AJ63:AK63"/>
    <mergeCell ref="A62:C62"/>
    <mergeCell ref="H62:K62"/>
    <mergeCell ref="T62:U62"/>
    <mergeCell ref="V62:W62"/>
    <mergeCell ref="X62:Y62"/>
    <mergeCell ref="Z62:AA62"/>
    <mergeCell ref="AB62:AD62"/>
    <mergeCell ref="AE62:AF62"/>
    <mergeCell ref="AG62:AI62"/>
    <mergeCell ref="AG69:AI70"/>
    <mergeCell ref="AJ69:AK70"/>
    <mergeCell ref="AG64:AI64"/>
    <mergeCell ref="AJ64:AK64"/>
    <mergeCell ref="A67:G68"/>
    <mergeCell ref="A69:C70"/>
    <mergeCell ref="D69:G70"/>
    <mergeCell ref="H69:K70"/>
    <mergeCell ref="L69:O70"/>
    <mergeCell ref="P69:S70"/>
    <mergeCell ref="T69:U70"/>
    <mergeCell ref="V69:W70"/>
    <mergeCell ref="A64:C64"/>
    <mergeCell ref="P64:S64"/>
    <mergeCell ref="T64:U64"/>
    <mergeCell ref="V64:W64"/>
    <mergeCell ref="X64:Y64"/>
    <mergeCell ref="Z64:AA64"/>
    <mergeCell ref="AB64:AD64"/>
    <mergeCell ref="AE64:AF64"/>
    <mergeCell ref="X69:Y70"/>
    <mergeCell ref="Z69:AA70"/>
    <mergeCell ref="AB69:AD70"/>
    <mergeCell ref="AE69:AF70"/>
    <mergeCell ref="AB71:AD71"/>
    <mergeCell ref="AE71:AF71"/>
    <mergeCell ref="AG71:AI71"/>
    <mergeCell ref="AJ71:AK71"/>
    <mergeCell ref="A72:C72"/>
    <mergeCell ref="H72:K72"/>
    <mergeCell ref="T72:U72"/>
    <mergeCell ref="V72:W72"/>
    <mergeCell ref="X72:Y72"/>
    <mergeCell ref="Z72:AA72"/>
    <mergeCell ref="A71:C71"/>
    <mergeCell ref="D71:G71"/>
    <mergeCell ref="T71:U71"/>
    <mergeCell ref="V71:W71"/>
    <mergeCell ref="X71:Y71"/>
    <mergeCell ref="Z71:AA71"/>
    <mergeCell ref="AB72:AD72"/>
    <mergeCell ref="AE72:AF72"/>
    <mergeCell ref="AG72:AI72"/>
    <mergeCell ref="AJ72:AK72"/>
    <mergeCell ref="AJ73:AK73"/>
    <mergeCell ref="A74:C74"/>
    <mergeCell ref="P74:S74"/>
    <mergeCell ref="T74:U74"/>
    <mergeCell ref="V74:W74"/>
    <mergeCell ref="X74:Y74"/>
    <mergeCell ref="Z74:AA74"/>
    <mergeCell ref="AB74:AD74"/>
    <mergeCell ref="AE74:AF74"/>
    <mergeCell ref="AG74:AI74"/>
    <mergeCell ref="AJ74:AK74"/>
    <mergeCell ref="A73:C73"/>
    <mergeCell ref="L73:O73"/>
    <mergeCell ref="T73:U73"/>
    <mergeCell ref="V73:W73"/>
    <mergeCell ref="X73:Y73"/>
    <mergeCell ref="Z73:AA73"/>
    <mergeCell ref="AB73:AD73"/>
    <mergeCell ref="AE73:AF73"/>
    <mergeCell ref="AG73:AI73"/>
    <mergeCell ref="A77:G78"/>
    <mergeCell ref="A79:C80"/>
    <mergeCell ref="D79:G80"/>
    <mergeCell ref="H79:K80"/>
    <mergeCell ref="L79:O80"/>
    <mergeCell ref="P79:S80"/>
    <mergeCell ref="AG79:AI80"/>
    <mergeCell ref="AJ79:AK80"/>
    <mergeCell ref="A81:C81"/>
    <mergeCell ref="D81:G81"/>
    <mergeCell ref="T81:U81"/>
    <mergeCell ref="V81:W81"/>
    <mergeCell ref="X81:Y81"/>
    <mergeCell ref="Z81:AA81"/>
    <mergeCell ref="AB81:AD81"/>
    <mergeCell ref="AE81:AF81"/>
    <mergeCell ref="T79:U80"/>
    <mergeCell ref="V79:W80"/>
    <mergeCell ref="X79:Y80"/>
    <mergeCell ref="Z79:AA80"/>
    <mergeCell ref="AB79:AD80"/>
    <mergeCell ref="AE79:AF80"/>
    <mergeCell ref="AG81:AI81"/>
    <mergeCell ref="AJ81:AK81"/>
    <mergeCell ref="AJ82:AK82"/>
    <mergeCell ref="A83:C83"/>
    <mergeCell ref="L83:O83"/>
    <mergeCell ref="T83:U83"/>
    <mergeCell ref="V83:W83"/>
    <mergeCell ref="X83:Y83"/>
    <mergeCell ref="Z83:AA83"/>
    <mergeCell ref="AB83:AD83"/>
    <mergeCell ref="AE83:AF83"/>
    <mergeCell ref="A82:C82"/>
    <mergeCell ref="H82:K82"/>
    <mergeCell ref="T82:U82"/>
    <mergeCell ref="V82:W82"/>
    <mergeCell ref="X82:Y82"/>
    <mergeCell ref="Z82:AA82"/>
    <mergeCell ref="AB82:AD82"/>
    <mergeCell ref="AE82:AF82"/>
    <mergeCell ref="AG82:AI82"/>
    <mergeCell ref="AG84:AI84"/>
    <mergeCell ref="AJ84:AK84"/>
    <mergeCell ref="AG83:AI83"/>
    <mergeCell ref="AJ83:AK83"/>
    <mergeCell ref="A84:C84"/>
    <mergeCell ref="P84:S84"/>
    <mergeCell ref="T84:U84"/>
    <mergeCell ref="V84:W84"/>
    <mergeCell ref="X84:Y84"/>
    <mergeCell ref="Z84:AA84"/>
    <mergeCell ref="AB84:AD84"/>
    <mergeCell ref="AE84:AF84"/>
  </mergeCells>
  <phoneticPr fontId="2"/>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23"/>
  <sheetViews>
    <sheetView topLeftCell="A25" workbookViewId="0">
      <selection sqref="A1:AD3"/>
    </sheetView>
  </sheetViews>
  <sheetFormatPr defaultRowHeight="13.5"/>
  <cols>
    <col min="1" max="30" width="3.375" customWidth="1"/>
  </cols>
  <sheetData>
    <row r="1" spans="1:30" ht="12.95" customHeight="1">
      <c r="A1" s="321" t="s">
        <v>131</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row>
    <row r="2" spans="1:30" ht="12.9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3" spans="1:30" ht="12.95"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0" ht="12.95" customHeight="1">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row>
    <row r="5" spans="1:30" ht="12.95" customHeight="1"/>
    <row r="6" spans="1:30" ht="12.95" customHeight="1">
      <c r="B6" s="413" t="s">
        <v>132</v>
      </c>
      <c r="C6" s="414"/>
      <c r="D6" s="414"/>
      <c r="E6" s="414"/>
      <c r="F6" s="414"/>
      <c r="G6" s="414"/>
      <c r="H6" s="415"/>
      <c r="I6" s="419" t="s">
        <v>339</v>
      </c>
      <c r="J6" s="420"/>
      <c r="K6" s="420"/>
      <c r="L6" s="420"/>
      <c r="M6" s="420"/>
      <c r="N6" s="420"/>
      <c r="O6" s="420"/>
      <c r="P6" s="420"/>
      <c r="Q6" s="420"/>
      <c r="R6" s="420"/>
      <c r="S6" s="420"/>
      <c r="T6" s="419" t="s">
        <v>340</v>
      </c>
      <c r="U6" s="420"/>
      <c r="V6" s="420"/>
      <c r="W6" s="420"/>
      <c r="X6" s="420"/>
      <c r="Y6" s="420"/>
      <c r="Z6" s="420"/>
      <c r="AA6" s="420"/>
      <c r="AB6" s="420"/>
      <c r="AC6" s="420"/>
      <c r="AD6" s="420"/>
    </row>
    <row r="7" spans="1:30" ht="12.95" customHeight="1">
      <c r="B7" s="416"/>
      <c r="C7" s="417"/>
      <c r="D7" s="417"/>
      <c r="E7" s="417"/>
      <c r="F7" s="417"/>
      <c r="G7" s="417"/>
      <c r="H7" s="418"/>
      <c r="I7" s="421"/>
      <c r="J7" s="421"/>
      <c r="K7" s="421"/>
      <c r="L7" s="421"/>
      <c r="M7" s="421"/>
      <c r="N7" s="421"/>
      <c r="O7" s="421"/>
      <c r="P7" s="421"/>
      <c r="Q7" s="421"/>
      <c r="R7" s="421"/>
      <c r="S7" s="421"/>
      <c r="T7" s="421"/>
      <c r="U7" s="421"/>
      <c r="V7" s="421"/>
      <c r="W7" s="421"/>
      <c r="X7" s="421"/>
      <c r="Y7" s="421"/>
      <c r="Z7" s="421"/>
      <c r="AA7" s="421"/>
      <c r="AB7" s="421"/>
      <c r="AC7" s="421"/>
      <c r="AD7" s="421"/>
    </row>
    <row r="8" spans="1:30" ht="12.95" customHeight="1">
      <c r="B8" s="413" t="s">
        <v>341</v>
      </c>
      <c r="C8" s="414"/>
      <c r="D8" s="414"/>
      <c r="E8" s="414"/>
      <c r="F8" s="414"/>
      <c r="G8" s="414"/>
      <c r="H8" s="414"/>
      <c r="I8" s="413" t="s">
        <v>369</v>
      </c>
      <c r="J8" s="414"/>
      <c r="K8" s="414"/>
      <c r="L8" s="414"/>
      <c r="M8" s="414"/>
      <c r="N8" s="414"/>
      <c r="O8" s="414"/>
      <c r="P8" s="414"/>
      <c r="Q8" s="422"/>
      <c r="R8" s="402" t="s">
        <v>133</v>
      </c>
      <c r="S8" s="408"/>
      <c r="T8" s="413" t="s">
        <v>369</v>
      </c>
      <c r="U8" s="414"/>
      <c r="V8" s="414"/>
      <c r="W8" s="414"/>
      <c r="X8" s="414"/>
      <c r="Y8" s="414"/>
      <c r="Z8" s="414"/>
      <c r="AA8" s="414"/>
      <c r="AB8" s="422"/>
      <c r="AC8" s="402" t="s">
        <v>133</v>
      </c>
      <c r="AD8" s="408"/>
    </row>
    <row r="9" spans="1:30" ht="12.95" customHeight="1">
      <c r="B9" s="416"/>
      <c r="C9" s="417"/>
      <c r="D9" s="417"/>
      <c r="E9" s="417"/>
      <c r="F9" s="417"/>
      <c r="G9" s="417"/>
      <c r="H9" s="417"/>
      <c r="I9" s="416"/>
      <c r="J9" s="417"/>
      <c r="K9" s="417"/>
      <c r="L9" s="417"/>
      <c r="M9" s="417"/>
      <c r="N9" s="417"/>
      <c r="O9" s="417"/>
      <c r="P9" s="417"/>
      <c r="Q9" s="423"/>
      <c r="R9" s="424"/>
      <c r="S9" s="425"/>
      <c r="T9" s="416"/>
      <c r="U9" s="417"/>
      <c r="V9" s="417"/>
      <c r="W9" s="417"/>
      <c r="X9" s="417"/>
      <c r="Y9" s="417"/>
      <c r="Z9" s="417"/>
      <c r="AA9" s="417"/>
      <c r="AB9" s="423"/>
      <c r="AC9" s="424"/>
      <c r="AD9" s="425"/>
    </row>
    <row r="10" spans="1:30" ht="12.95" customHeight="1">
      <c r="B10" s="383" t="s">
        <v>342</v>
      </c>
      <c r="C10" s="384"/>
      <c r="D10" s="384"/>
      <c r="E10" s="391">
        <v>0.36458333333333331</v>
      </c>
      <c r="F10" s="391"/>
      <c r="G10" s="391"/>
      <c r="H10" s="391"/>
      <c r="I10" s="393" t="s">
        <v>383</v>
      </c>
      <c r="J10" s="394"/>
      <c r="K10" s="213"/>
      <c r="L10" s="213"/>
      <c r="M10" s="213"/>
      <c r="N10" s="213"/>
      <c r="O10" s="213"/>
      <c r="P10" s="394" t="s">
        <v>287</v>
      </c>
      <c r="Q10" s="394"/>
      <c r="R10" s="402" t="s">
        <v>134</v>
      </c>
      <c r="S10" s="394"/>
      <c r="T10" s="393" t="s">
        <v>389</v>
      </c>
      <c r="U10" s="394"/>
      <c r="V10" s="213"/>
      <c r="W10" s="213"/>
      <c r="X10" s="213"/>
      <c r="Y10" s="213"/>
      <c r="Z10" s="213"/>
      <c r="AA10" s="394" t="s">
        <v>365</v>
      </c>
      <c r="AB10" s="394"/>
      <c r="AC10" s="402" t="s">
        <v>134</v>
      </c>
      <c r="AD10" s="408"/>
    </row>
    <row r="11" spans="1:30" ht="12.95" customHeight="1">
      <c r="B11" s="385"/>
      <c r="C11" s="386"/>
      <c r="D11" s="386"/>
      <c r="E11" s="392"/>
      <c r="F11" s="392"/>
      <c r="G11" s="392"/>
      <c r="H11" s="392"/>
      <c r="I11" s="395"/>
      <c r="J11" s="396"/>
      <c r="K11" s="412">
        <f>L11+L12</f>
        <v>0</v>
      </c>
      <c r="L11" s="129"/>
      <c r="M11" s="215" t="s">
        <v>343</v>
      </c>
      <c r="N11" s="131"/>
      <c r="O11" s="412">
        <f>+N11+N12</f>
        <v>0</v>
      </c>
      <c r="P11" s="396"/>
      <c r="Q11" s="396"/>
      <c r="R11" s="403"/>
      <c r="S11" s="396"/>
      <c r="T11" s="395"/>
      <c r="U11" s="396"/>
      <c r="V11" s="412">
        <f>W11+W12</f>
        <v>0</v>
      </c>
      <c r="W11" s="129"/>
      <c r="X11" s="215" t="s">
        <v>102</v>
      </c>
      <c r="Y11" s="131"/>
      <c r="Z11" s="412">
        <f>Y11+Y12</f>
        <v>0</v>
      </c>
      <c r="AA11" s="396"/>
      <c r="AB11" s="396"/>
      <c r="AC11" s="403"/>
      <c r="AD11" s="409"/>
    </row>
    <row r="12" spans="1:30" ht="12.95" customHeight="1">
      <c r="B12" s="387"/>
      <c r="C12" s="388"/>
      <c r="D12" s="388"/>
      <c r="E12" s="388"/>
      <c r="F12" s="388"/>
      <c r="G12" s="388"/>
      <c r="H12" s="388"/>
      <c r="I12" s="395"/>
      <c r="J12" s="396"/>
      <c r="K12" s="412"/>
      <c r="L12" s="129"/>
      <c r="M12" s="215" t="s">
        <v>102</v>
      </c>
      <c r="N12" s="131"/>
      <c r="O12" s="412"/>
      <c r="P12" s="396"/>
      <c r="Q12" s="396"/>
      <c r="R12" s="404"/>
      <c r="S12" s="405"/>
      <c r="T12" s="395"/>
      <c r="U12" s="396"/>
      <c r="V12" s="412"/>
      <c r="W12" s="129"/>
      <c r="X12" s="215" t="s">
        <v>343</v>
      </c>
      <c r="Y12" s="131"/>
      <c r="Z12" s="412"/>
      <c r="AA12" s="396"/>
      <c r="AB12" s="396"/>
      <c r="AC12" s="404"/>
      <c r="AD12" s="410"/>
    </row>
    <row r="13" spans="1:30" ht="12.95" customHeight="1">
      <c r="B13" s="389"/>
      <c r="C13" s="390"/>
      <c r="D13" s="390"/>
      <c r="E13" s="390"/>
      <c r="F13" s="390"/>
      <c r="G13" s="390"/>
      <c r="H13" s="390"/>
      <c r="I13" s="397"/>
      <c r="J13" s="398"/>
      <c r="K13" s="132"/>
      <c r="L13" s="132"/>
      <c r="M13" s="132"/>
      <c r="N13" s="132"/>
      <c r="O13" s="132"/>
      <c r="P13" s="398"/>
      <c r="Q13" s="398"/>
      <c r="R13" s="406"/>
      <c r="S13" s="407"/>
      <c r="T13" s="397"/>
      <c r="U13" s="398"/>
      <c r="V13" s="132"/>
      <c r="W13" s="132"/>
      <c r="X13" s="132"/>
      <c r="Y13" s="132"/>
      <c r="Z13" s="132"/>
      <c r="AA13" s="398"/>
      <c r="AB13" s="398"/>
      <c r="AC13" s="406"/>
      <c r="AD13" s="411"/>
    </row>
    <row r="14" spans="1:30" ht="12.95" customHeight="1">
      <c r="B14" s="383" t="s">
        <v>135</v>
      </c>
      <c r="C14" s="384"/>
      <c r="D14" s="384"/>
      <c r="E14" s="391">
        <v>0.3923611111111111</v>
      </c>
      <c r="F14" s="391"/>
      <c r="G14" s="391"/>
      <c r="H14" s="391"/>
      <c r="I14" s="393" t="s">
        <v>384</v>
      </c>
      <c r="J14" s="394"/>
      <c r="K14" s="213"/>
      <c r="L14" s="213"/>
      <c r="M14" s="213"/>
      <c r="N14" s="213"/>
      <c r="O14" s="213"/>
      <c r="P14" s="394" t="s">
        <v>386</v>
      </c>
      <c r="Q14" s="399"/>
      <c r="R14" s="402" t="s">
        <v>134</v>
      </c>
      <c r="S14" s="394"/>
      <c r="T14" s="393" t="s">
        <v>390</v>
      </c>
      <c r="U14" s="394"/>
      <c r="V14" s="213"/>
      <c r="W14" s="213"/>
      <c r="X14" s="213"/>
      <c r="Y14" s="213"/>
      <c r="Z14" s="213"/>
      <c r="AA14" s="394" t="s">
        <v>396</v>
      </c>
      <c r="AB14" s="394"/>
      <c r="AC14" s="402" t="s">
        <v>134</v>
      </c>
      <c r="AD14" s="408"/>
    </row>
    <row r="15" spans="1:30" ht="12.95" customHeight="1">
      <c r="B15" s="385"/>
      <c r="C15" s="386"/>
      <c r="D15" s="386"/>
      <c r="E15" s="392"/>
      <c r="F15" s="392"/>
      <c r="G15" s="392"/>
      <c r="H15" s="392"/>
      <c r="I15" s="395"/>
      <c r="J15" s="396"/>
      <c r="K15" s="412">
        <f>L15+L16</f>
        <v>0</v>
      </c>
      <c r="L15" s="129"/>
      <c r="M15" s="215" t="s">
        <v>102</v>
      </c>
      <c r="N15" s="131"/>
      <c r="O15" s="412">
        <f>+N15+N16</f>
        <v>0</v>
      </c>
      <c r="P15" s="396"/>
      <c r="Q15" s="400"/>
      <c r="R15" s="403"/>
      <c r="S15" s="396"/>
      <c r="T15" s="395"/>
      <c r="U15" s="396"/>
      <c r="V15" s="412">
        <f>W15+W16</f>
        <v>0</v>
      </c>
      <c r="W15" s="129"/>
      <c r="X15" s="215" t="s">
        <v>343</v>
      </c>
      <c r="Y15" s="131"/>
      <c r="Z15" s="412">
        <f>Y15+Y16</f>
        <v>0</v>
      </c>
      <c r="AA15" s="396"/>
      <c r="AB15" s="396"/>
      <c r="AC15" s="403"/>
      <c r="AD15" s="409"/>
    </row>
    <row r="16" spans="1:30" ht="12.95" customHeight="1">
      <c r="B16" s="387"/>
      <c r="C16" s="388"/>
      <c r="D16" s="388"/>
      <c r="E16" s="388"/>
      <c r="F16" s="388"/>
      <c r="G16" s="388"/>
      <c r="H16" s="388"/>
      <c r="I16" s="395"/>
      <c r="J16" s="396"/>
      <c r="K16" s="412"/>
      <c r="L16" s="129"/>
      <c r="M16" s="215" t="s">
        <v>102</v>
      </c>
      <c r="N16" s="131"/>
      <c r="O16" s="412"/>
      <c r="P16" s="396"/>
      <c r="Q16" s="400"/>
      <c r="R16" s="404"/>
      <c r="S16" s="405"/>
      <c r="T16" s="395"/>
      <c r="U16" s="396"/>
      <c r="V16" s="412"/>
      <c r="W16" s="129"/>
      <c r="X16" s="215" t="s">
        <v>102</v>
      </c>
      <c r="Y16" s="131"/>
      <c r="Z16" s="412"/>
      <c r="AA16" s="396"/>
      <c r="AB16" s="396"/>
      <c r="AC16" s="404"/>
      <c r="AD16" s="410"/>
    </row>
    <row r="17" spans="2:30" ht="12.75" customHeight="1">
      <c r="B17" s="387"/>
      <c r="C17" s="388"/>
      <c r="D17" s="388"/>
      <c r="E17" s="388"/>
      <c r="F17" s="388"/>
      <c r="G17" s="388"/>
      <c r="H17" s="388"/>
      <c r="I17" s="395"/>
      <c r="J17" s="396"/>
      <c r="K17" s="133"/>
      <c r="L17" s="133"/>
      <c r="M17" s="133"/>
      <c r="N17" s="133"/>
      <c r="O17" s="133"/>
      <c r="P17" s="398"/>
      <c r="Q17" s="401"/>
      <c r="R17" s="404"/>
      <c r="S17" s="405"/>
      <c r="T17" s="395"/>
      <c r="U17" s="396"/>
      <c r="V17" s="133"/>
      <c r="W17" s="133"/>
      <c r="X17" s="133"/>
      <c r="Y17" s="133"/>
      <c r="Z17" s="133"/>
      <c r="AA17" s="396"/>
      <c r="AB17" s="396"/>
      <c r="AC17" s="404"/>
      <c r="AD17" s="410"/>
    </row>
    <row r="18" spans="2:30" ht="12.75" customHeight="1">
      <c r="B18" s="383" t="s">
        <v>344</v>
      </c>
      <c r="C18" s="384"/>
      <c r="D18" s="384"/>
      <c r="E18" s="391">
        <v>0.4201388888888889</v>
      </c>
      <c r="F18" s="391"/>
      <c r="G18" s="391"/>
      <c r="H18" s="391"/>
      <c r="I18" s="393" t="s">
        <v>90</v>
      </c>
      <c r="J18" s="394"/>
      <c r="K18" s="213"/>
      <c r="L18" s="213"/>
      <c r="M18" s="213"/>
      <c r="N18" s="213"/>
      <c r="O18" s="213"/>
      <c r="P18" s="394" t="s">
        <v>89</v>
      </c>
      <c r="Q18" s="394"/>
      <c r="R18" s="402" t="s">
        <v>134</v>
      </c>
      <c r="S18" s="394"/>
      <c r="T18" s="393" t="s">
        <v>119</v>
      </c>
      <c r="U18" s="394"/>
      <c r="V18" s="213"/>
      <c r="W18" s="213"/>
      <c r="X18" s="213"/>
      <c r="Y18" s="213"/>
      <c r="Z18" s="213"/>
      <c r="AA18" s="394" t="s">
        <v>87</v>
      </c>
      <c r="AB18" s="394"/>
      <c r="AC18" s="402" t="s">
        <v>134</v>
      </c>
      <c r="AD18" s="408"/>
    </row>
    <row r="19" spans="2:30" ht="12.75" customHeight="1">
      <c r="B19" s="385"/>
      <c r="C19" s="386"/>
      <c r="D19" s="386"/>
      <c r="E19" s="392"/>
      <c r="F19" s="392"/>
      <c r="G19" s="392"/>
      <c r="H19" s="392"/>
      <c r="I19" s="395"/>
      <c r="J19" s="396"/>
      <c r="K19" s="412">
        <f>L19+L20</f>
        <v>0</v>
      </c>
      <c r="L19" s="129"/>
      <c r="M19" s="215" t="s">
        <v>102</v>
      </c>
      <c r="N19" s="131"/>
      <c r="O19" s="412">
        <f>+N19+N20</f>
        <v>0</v>
      </c>
      <c r="P19" s="396"/>
      <c r="Q19" s="396"/>
      <c r="R19" s="403"/>
      <c r="S19" s="396"/>
      <c r="T19" s="395"/>
      <c r="U19" s="396"/>
      <c r="V19" s="412">
        <f>W19+W20</f>
        <v>0</v>
      </c>
      <c r="W19" s="129"/>
      <c r="X19" s="215" t="s">
        <v>345</v>
      </c>
      <c r="Y19" s="131"/>
      <c r="Z19" s="412">
        <f>Y19+Y20</f>
        <v>0</v>
      </c>
      <c r="AA19" s="396"/>
      <c r="AB19" s="396"/>
      <c r="AC19" s="403"/>
      <c r="AD19" s="409"/>
    </row>
    <row r="20" spans="2:30" ht="12.75" customHeight="1">
      <c r="B20" s="387"/>
      <c r="C20" s="388"/>
      <c r="D20" s="388"/>
      <c r="E20" s="388"/>
      <c r="F20" s="388"/>
      <c r="G20" s="388"/>
      <c r="H20" s="388"/>
      <c r="I20" s="395"/>
      <c r="J20" s="396"/>
      <c r="K20" s="412"/>
      <c r="L20" s="129"/>
      <c r="M20" s="215" t="s">
        <v>345</v>
      </c>
      <c r="N20" s="131"/>
      <c r="O20" s="412"/>
      <c r="P20" s="396"/>
      <c r="Q20" s="396"/>
      <c r="R20" s="404"/>
      <c r="S20" s="405"/>
      <c r="T20" s="395"/>
      <c r="U20" s="396"/>
      <c r="V20" s="412"/>
      <c r="W20" s="129"/>
      <c r="X20" s="215" t="s">
        <v>102</v>
      </c>
      <c r="Y20" s="131"/>
      <c r="Z20" s="412"/>
      <c r="AA20" s="396"/>
      <c r="AB20" s="396"/>
      <c r="AC20" s="404"/>
      <c r="AD20" s="410"/>
    </row>
    <row r="21" spans="2:30" ht="12.75" customHeight="1">
      <c r="B21" s="389"/>
      <c r="C21" s="390"/>
      <c r="D21" s="390"/>
      <c r="E21" s="390"/>
      <c r="F21" s="390"/>
      <c r="G21" s="390"/>
      <c r="H21" s="390"/>
      <c r="I21" s="397"/>
      <c r="J21" s="398"/>
      <c r="K21" s="132"/>
      <c r="L21" s="132"/>
      <c r="M21" s="132"/>
      <c r="N21" s="132"/>
      <c r="O21" s="132"/>
      <c r="P21" s="398"/>
      <c r="Q21" s="398"/>
      <c r="R21" s="406"/>
      <c r="S21" s="407"/>
      <c r="T21" s="397"/>
      <c r="U21" s="398"/>
      <c r="V21" s="132"/>
      <c r="W21" s="132"/>
      <c r="X21" s="132"/>
      <c r="Y21" s="132"/>
      <c r="Z21" s="132"/>
      <c r="AA21" s="398"/>
      <c r="AB21" s="398"/>
      <c r="AC21" s="406"/>
      <c r="AD21" s="411"/>
    </row>
    <row r="22" spans="2:30" ht="12.75" customHeight="1">
      <c r="B22" s="383" t="s">
        <v>346</v>
      </c>
      <c r="C22" s="384"/>
      <c r="D22" s="384"/>
      <c r="E22" s="391">
        <v>0.44791666666666669</v>
      </c>
      <c r="F22" s="391"/>
      <c r="G22" s="391"/>
      <c r="H22" s="391"/>
      <c r="I22" s="393" t="s">
        <v>383</v>
      </c>
      <c r="J22" s="394"/>
      <c r="K22" s="213"/>
      <c r="L22" s="213"/>
      <c r="M22" s="213"/>
      <c r="N22" s="213"/>
      <c r="O22" s="213"/>
      <c r="P22" s="394" t="s">
        <v>387</v>
      </c>
      <c r="Q22" s="394"/>
      <c r="R22" s="402" t="s">
        <v>134</v>
      </c>
      <c r="S22" s="394"/>
      <c r="T22" s="393" t="s">
        <v>287</v>
      </c>
      <c r="U22" s="394"/>
      <c r="V22" s="213"/>
      <c r="W22" s="213"/>
      <c r="X22" s="213"/>
      <c r="Y22" s="213"/>
      <c r="Z22" s="213"/>
      <c r="AA22" s="394" t="s">
        <v>86</v>
      </c>
      <c r="AB22" s="394"/>
      <c r="AC22" s="402" t="s">
        <v>134</v>
      </c>
      <c r="AD22" s="408"/>
    </row>
    <row r="23" spans="2:30" ht="12.75" customHeight="1">
      <c r="B23" s="385"/>
      <c r="C23" s="386"/>
      <c r="D23" s="386"/>
      <c r="E23" s="392"/>
      <c r="F23" s="392"/>
      <c r="G23" s="392"/>
      <c r="H23" s="392"/>
      <c r="I23" s="395"/>
      <c r="J23" s="396"/>
      <c r="K23" s="412">
        <f>L23+L24</f>
        <v>0</v>
      </c>
      <c r="L23" s="129"/>
      <c r="M23" s="215" t="s">
        <v>343</v>
      </c>
      <c r="N23" s="131"/>
      <c r="O23" s="412">
        <f>+N23+N24</f>
        <v>0</v>
      </c>
      <c r="P23" s="396"/>
      <c r="Q23" s="396"/>
      <c r="R23" s="403"/>
      <c r="S23" s="396"/>
      <c r="T23" s="395"/>
      <c r="U23" s="396"/>
      <c r="V23" s="412">
        <f>W23+W24</f>
        <v>0</v>
      </c>
      <c r="W23" s="129"/>
      <c r="X23" s="215" t="s">
        <v>343</v>
      </c>
      <c r="Y23" s="131"/>
      <c r="Z23" s="412">
        <f>Y23+Y24</f>
        <v>0</v>
      </c>
      <c r="AA23" s="396"/>
      <c r="AB23" s="396"/>
      <c r="AC23" s="403"/>
      <c r="AD23" s="409"/>
    </row>
    <row r="24" spans="2:30" ht="12.75" customHeight="1">
      <c r="B24" s="387"/>
      <c r="C24" s="388"/>
      <c r="D24" s="388"/>
      <c r="E24" s="388"/>
      <c r="F24" s="388"/>
      <c r="G24" s="388"/>
      <c r="H24" s="388"/>
      <c r="I24" s="395"/>
      <c r="J24" s="396"/>
      <c r="K24" s="412"/>
      <c r="L24" s="129"/>
      <c r="M24" s="215" t="s">
        <v>343</v>
      </c>
      <c r="N24" s="131"/>
      <c r="O24" s="412"/>
      <c r="P24" s="396"/>
      <c r="Q24" s="396"/>
      <c r="R24" s="404"/>
      <c r="S24" s="405"/>
      <c r="T24" s="395"/>
      <c r="U24" s="396"/>
      <c r="V24" s="412"/>
      <c r="W24" s="129"/>
      <c r="X24" s="215" t="s">
        <v>343</v>
      </c>
      <c r="Y24" s="131"/>
      <c r="Z24" s="412"/>
      <c r="AA24" s="396"/>
      <c r="AB24" s="396"/>
      <c r="AC24" s="404"/>
      <c r="AD24" s="410"/>
    </row>
    <row r="25" spans="2:30" ht="12.75" customHeight="1">
      <c r="B25" s="389"/>
      <c r="C25" s="390"/>
      <c r="D25" s="390"/>
      <c r="E25" s="390"/>
      <c r="F25" s="390"/>
      <c r="G25" s="390"/>
      <c r="H25" s="390"/>
      <c r="I25" s="397"/>
      <c r="J25" s="398"/>
      <c r="K25" s="132"/>
      <c r="L25" s="132"/>
      <c r="M25" s="132"/>
      <c r="N25" s="132"/>
      <c r="O25" s="132"/>
      <c r="P25" s="398"/>
      <c r="Q25" s="398"/>
      <c r="R25" s="406"/>
      <c r="S25" s="407"/>
      <c r="T25" s="397"/>
      <c r="U25" s="398"/>
      <c r="V25" s="132"/>
      <c r="W25" s="132"/>
      <c r="X25" s="132"/>
      <c r="Y25" s="132"/>
      <c r="Z25" s="132"/>
      <c r="AA25" s="398"/>
      <c r="AB25" s="398"/>
      <c r="AC25" s="406"/>
      <c r="AD25" s="411"/>
    </row>
    <row r="26" spans="2:30" ht="12.75" customHeight="1">
      <c r="B26" s="383" t="s">
        <v>347</v>
      </c>
      <c r="C26" s="384"/>
      <c r="D26" s="384"/>
      <c r="E26" s="391">
        <v>0.47569444444444442</v>
      </c>
      <c r="F26" s="391"/>
      <c r="G26" s="391"/>
      <c r="H26" s="391"/>
      <c r="I26" s="393" t="s">
        <v>72</v>
      </c>
      <c r="J26" s="394"/>
      <c r="K26" s="213"/>
      <c r="L26" s="213"/>
      <c r="M26" s="213"/>
      <c r="N26" s="213"/>
      <c r="O26" s="213"/>
      <c r="P26" s="394" t="s">
        <v>83</v>
      </c>
      <c r="Q26" s="399"/>
      <c r="R26" s="402" t="s">
        <v>134</v>
      </c>
      <c r="S26" s="394"/>
      <c r="T26" s="393" t="s">
        <v>391</v>
      </c>
      <c r="U26" s="394"/>
      <c r="V26" s="213"/>
      <c r="W26" s="213"/>
      <c r="X26" s="213"/>
      <c r="Y26" s="213"/>
      <c r="Z26" s="213"/>
      <c r="AA26" s="394" t="s">
        <v>366</v>
      </c>
      <c r="AB26" s="394"/>
      <c r="AC26" s="402" t="s">
        <v>134</v>
      </c>
      <c r="AD26" s="408"/>
    </row>
    <row r="27" spans="2:30" ht="12.75" customHeight="1">
      <c r="B27" s="385"/>
      <c r="C27" s="386"/>
      <c r="D27" s="386"/>
      <c r="E27" s="392"/>
      <c r="F27" s="392"/>
      <c r="G27" s="392"/>
      <c r="H27" s="392"/>
      <c r="I27" s="395"/>
      <c r="J27" s="396"/>
      <c r="K27" s="412">
        <f>L27+L28</f>
        <v>0</v>
      </c>
      <c r="L27" s="129"/>
      <c r="M27" s="215" t="s">
        <v>348</v>
      </c>
      <c r="N27" s="131"/>
      <c r="O27" s="412">
        <f>N27+N28</f>
        <v>0</v>
      </c>
      <c r="P27" s="396"/>
      <c r="Q27" s="400"/>
      <c r="R27" s="403"/>
      <c r="S27" s="396"/>
      <c r="T27" s="395"/>
      <c r="U27" s="396"/>
      <c r="V27" s="412">
        <f>W27+W28</f>
        <v>0</v>
      </c>
      <c r="W27" s="129"/>
      <c r="X27" s="215" t="s">
        <v>348</v>
      </c>
      <c r="Y27" s="131"/>
      <c r="Z27" s="412">
        <f>+Y27+Y28</f>
        <v>0</v>
      </c>
      <c r="AA27" s="396"/>
      <c r="AB27" s="396"/>
      <c r="AC27" s="403"/>
      <c r="AD27" s="409"/>
    </row>
    <row r="28" spans="2:30" ht="12.75" customHeight="1">
      <c r="B28" s="387"/>
      <c r="C28" s="388"/>
      <c r="D28" s="388"/>
      <c r="E28" s="388"/>
      <c r="F28" s="388"/>
      <c r="G28" s="388"/>
      <c r="H28" s="388"/>
      <c r="I28" s="395"/>
      <c r="J28" s="396"/>
      <c r="K28" s="412"/>
      <c r="L28" s="129"/>
      <c r="M28" s="215" t="s">
        <v>348</v>
      </c>
      <c r="N28" s="131"/>
      <c r="O28" s="412"/>
      <c r="P28" s="396"/>
      <c r="Q28" s="400"/>
      <c r="R28" s="404"/>
      <c r="S28" s="405"/>
      <c r="T28" s="395"/>
      <c r="U28" s="396"/>
      <c r="V28" s="412"/>
      <c r="W28" s="129"/>
      <c r="X28" s="215" t="s">
        <v>348</v>
      </c>
      <c r="Y28" s="131"/>
      <c r="Z28" s="412"/>
      <c r="AA28" s="396"/>
      <c r="AB28" s="396"/>
      <c r="AC28" s="404"/>
      <c r="AD28" s="410"/>
    </row>
    <row r="29" spans="2:30" ht="12.75" customHeight="1">
      <c r="B29" s="389"/>
      <c r="C29" s="390"/>
      <c r="D29" s="390"/>
      <c r="E29" s="390"/>
      <c r="F29" s="390"/>
      <c r="G29" s="390"/>
      <c r="H29" s="390"/>
      <c r="I29" s="397"/>
      <c r="J29" s="398"/>
      <c r="K29" s="132"/>
      <c r="L29" s="132"/>
      <c r="M29" s="132"/>
      <c r="N29" s="132"/>
      <c r="O29" s="132"/>
      <c r="P29" s="398"/>
      <c r="Q29" s="401"/>
      <c r="R29" s="406"/>
      <c r="S29" s="407"/>
      <c r="T29" s="397"/>
      <c r="U29" s="398"/>
      <c r="V29" s="132"/>
      <c r="W29" s="132"/>
      <c r="X29" s="132"/>
      <c r="Y29" s="132"/>
      <c r="Z29" s="132"/>
      <c r="AA29" s="398"/>
      <c r="AB29" s="398"/>
      <c r="AC29" s="406"/>
      <c r="AD29" s="411"/>
    </row>
    <row r="30" spans="2:30" ht="12.75" customHeight="1">
      <c r="B30" s="383" t="s">
        <v>349</v>
      </c>
      <c r="C30" s="384"/>
      <c r="D30" s="384"/>
      <c r="E30" s="391">
        <v>0.50347222222222221</v>
      </c>
      <c r="F30" s="391"/>
      <c r="G30" s="391"/>
      <c r="H30" s="391"/>
      <c r="I30" s="393" t="s">
        <v>372</v>
      </c>
      <c r="J30" s="394"/>
      <c r="K30" s="213"/>
      <c r="L30" s="213"/>
      <c r="M30" s="213"/>
      <c r="N30" s="213"/>
      <c r="O30" s="213"/>
      <c r="P30" s="394" t="s">
        <v>79</v>
      </c>
      <c r="Q30" s="394"/>
      <c r="R30" s="402" t="s">
        <v>134</v>
      </c>
      <c r="S30" s="394"/>
      <c r="T30" s="393" t="s">
        <v>74</v>
      </c>
      <c r="U30" s="394"/>
      <c r="V30" s="213"/>
      <c r="W30" s="213"/>
      <c r="X30" s="213"/>
      <c r="Y30" s="213"/>
      <c r="Z30" s="213"/>
      <c r="AA30" s="394" t="s">
        <v>87</v>
      </c>
      <c r="AB30" s="394"/>
      <c r="AC30" s="402" t="s">
        <v>134</v>
      </c>
      <c r="AD30" s="408"/>
    </row>
    <row r="31" spans="2:30" ht="12.75" customHeight="1">
      <c r="B31" s="385"/>
      <c r="C31" s="386"/>
      <c r="D31" s="386"/>
      <c r="E31" s="392"/>
      <c r="F31" s="392"/>
      <c r="G31" s="392"/>
      <c r="H31" s="392"/>
      <c r="I31" s="395"/>
      <c r="J31" s="396"/>
      <c r="K31" s="412">
        <f>L31+L32</f>
        <v>0</v>
      </c>
      <c r="L31" s="129"/>
      <c r="M31" s="215" t="s">
        <v>348</v>
      </c>
      <c r="N31" s="131"/>
      <c r="O31" s="412">
        <f>N31+N32</f>
        <v>0</v>
      </c>
      <c r="P31" s="396"/>
      <c r="Q31" s="396"/>
      <c r="R31" s="403"/>
      <c r="S31" s="396"/>
      <c r="T31" s="395"/>
      <c r="U31" s="396"/>
      <c r="V31" s="412">
        <f>W31+W32</f>
        <v>0</v>
      </c>
      <c r="W31" s="129"/>
      <c r="X31" s="215" t="s">
        <v>348</v>
      </c>
      <c r="Y31" s="131"/>
      <c r="Z31" s="412">
        <f>+Y31+Y32</f>
        <v>0</v>
      </c>
      <c r="AA31" s="396"/>
      <c r="AB31" s="396"/>
      <c r="AC31" s="403"/>
      <c r="AD31" s="409"/>
    </row>
    <row r="32" spans="2:30" ht="12.75" customHeight="1">
      <c r="B32" s="387"/>
      <c r="C32" s="388"/>
      <c r="D32" s="388"/>
      <c r="E32" s="388"/>
      <c r="F32" s="388"/>
      <c r="G32" s="388"/>
      <c r="H32" s="388"/>
      <c r="I32" s="395"/>
      <c r="J32" s="396"/>
      <c r="K32" s="412"/>
      <c r="L32" s="129"/>
      <c r="M32" s="215" t="s">
        <v>348</v>
      </c>
      <c r="N32" s="131"/>
      <c r="O32" s="412"/>
      <c r="P32" s="396"/>
      <c r="Q32" s="396"/>
      <c r="R32" s="404"/>
      <c r="S32" s="405"/>
      <c r="T32" s="395"/>
      <c r="U32" s="396"/>
      <c r="V32" s="412"/>
      <c r="W32" s="129"/>
      <c r="X32" s="215" t="s">
        <v>348</v>
      </c>
      <c r="Y32" s="131"/>
      <c r="Z32" s="412"/>
      <c r="AA32" s="396"/>
      <c r="AB32" s="396"/>
      <c r="AC32" s="404"/>
      <c r="AD32" s="410"/>
    </row>
    <row r="33" spans="2:30" ht="12.75" customHeight="1">
      <c r="B33" s="389"/>
      <c r="C33" s="390"/>
      <c r="D33" s="390"/>
      <c r="E33" s="390"/>
      <c r="F33" s="390"/>
      <c r="G33" s="390"/>
      <c r="H33" s="390"/>
      <c r="I33" s="397"/>
      <c r="J33" s="398"/>
      <c r="K33" s="132"/>
      <c r="L33" s="132"/>
      <c r="M33" s="132"/>
      <c r="N33" s="132"/>
      <c r="O33" s="132"/>
      <c r="P33" s="398"/>
      <c r="Q33" s="398"/>
      <c r="R33" s="406"/>
      <c r="S33" s="407"/>
      <c r="T33" s="397"/>
      <c r="U33" s="398"/>
      <c r="V33" s="132"/>
      <c r="W33" s="132"/>
      <c r="X33" s="132"/>
      <c r="Y33" s="132"/>
      <c r="Z33" s="132"/>
      <c r="AA33" s="398"/>
      <c r="AB33" s="398"/>
      <c r="AC33" s="406"/>
      <c r="AD33" s="411"/>
    </row>
    <row r="34" spans="2:30" ht="12.75" customHeight="1">
      <c r="B34" s="383" t="s">
        <v>350</v>
      </c>
      <c r="C34" s="384"/>
      <c r="D34" s="384"/>
      <c r="E34" s="391">
        <v>0.53125</v>
      </c>
      <c r="F34" s="391"/>
      <c r="G34" s="391"/>
      <c r="H34" s="391"/>
      <c r="I34" s="393" t="s">
        <v>385</v>
      </c>
      <c r="J34" s="394"/>
      <c r="K34" s="213"/>
      <c r="L34" s="213"/>
      <c r="M34" s="213"/>
      <c r="N34" s="213"/>
      <c r="O34" s="213"/>
      <c r="P34" s="394" t="s">
        <v>83</v>
      </c>
      <c r="Q34" s="394"/>
      <c r="R34" s="402" t="s">
        <v>134</v>
      </c>
      <c r="S34" s="394"/>
      <c r="T34" s="393" t="s">
        <v>392</v>
      </c>
      <c r="U34" s="394"/>
      <c r="V34" s="213"/>
      <c r="W34" s="213"/>
      <c r="X34" s="213"/>
      <c r="Y34" s="213"/>
      <c r="Z34" s="213"/>
      <c r="AA34" s="394" t="s">
        <v>144</v>
      </c>
      <c r="AB34" s="394"/>
      <c r="AC34" s="402" t="s">
        <v>134</v>
      </c>
      <c r="AD34" s="408"/>
    </row>
    <row r="35" spans="2:30" ht="12.75" customHeight="1">
      <c r="B35" s="385"/>
      <c r="C35" s="386"/>
      <c r="D35" s="386"/>
      <c r="E35" s="392"/>
      <c r="F35" s="392"/>
      <c r="G35" s="392"/>
      <c r="H35" s="392"/>
      <c r="I35" s="395"/>
      <c r="J35" s="396"/>
      <c r="K35" s="412">
        <f>L35+L36</f>
        <v>0</v>
      </c>
      <c r="L35" s="129"/>
      <c r="M35" s="215" t="s">
        <v>348</v>
      </c>
      <c r="N35" s="131"/>
      <c r="O35" s="412">
        <f>N35+N36</f>
        <v>0</v>
      </c>
      <c r="P35" s="396"/>
      <c r="Q35" s="396"/>
      <c r="R35" s="403"/>
      <c r="S35" s="396"/>
      <c r="T35" s="395"/>
      <c r="U35" s="396"/>
      <c r="V35" s="412">
        <f>W35+W36</f>
        <v>0</v>
      </c>
      <c r="W35" s="129"/>
      <c r="X35" s="215" t="s">
        <v>348</v>
      </c>
      <c r="Y35" s="131"/>
      <c r="Z35" s="412">
        <f>+Y35+Y36</f>
        <v>0</v>
      </c>
      <c r="AA35" s="396"/>
      <c r="AB35" s="396"/>
      <c r="AC35" s="403"/>
      <c r="AD35" s="409"/>
    </row>
    <row r="36" spans="2:30" ht="12.75" customHeight="1">
      <c r="B36" s="387"/>
      <c r="C36" s="388"/>
      <c r="D36" s="388"/>
      <c r="E36" s="388"/>
      <c r="F36" s="388"/>
      <c r="G36" s="388"/>
      <c r="H36" s="388"/>
      <c r="I36" s="395"/>
      <c r="J36" s="396"/>
      <c r="K36" s="412"/>
      <c r="L36" s="129"/>
      <c r="M36" s="215" t="s">
        <v>348</v>
      </c>
      <c r="N36" s="131"/>
      <c r="O36" s="412"/>
      <c r="P36" s="396"/>
      <c r="Q36" s="396"/>
      <c r="R36" s="404"/>
      <c r="S36" s="405"/>
      <c r="T36" s="395"/>
      <c r="U36" s="396"/>
      <c r="V36" s="412"/>
      <c r="W36" s="129"/>
      <c r="X36" s="215" t="s">
        <v>348</v>
      </c>
      <c r="Y36" s="131"/>
      <c r="Z36" s="412"/>
      <c r="AA36" s="396"/>
      <c r="AB36" s="396"/>
      <c r="AC36" s="404"/>
      <c r="AD36" s="410"/>
    </row>
    <row r="37" spans="2:30" ht="12.75" customHeight="1">
      <c r="B37" s="389"/>
      <c r="C37" s="390"/>
      <c r="D37" s="390"/>
      <c r="E37" s="390"/>
      <c r="F37" s="390"/>
      <c r="G37" s="390"/>
      <c r="H37" s="390"/>
      <c r="I37" s="397"/>
      <c r="J37" s="398"/>
      <c r="K37" s="132"/>
      <c r="L37" s="132"/>
      <c r="M37" s="132"/>
      <c r="N37" s="132"/>
      <c r="O37" s="132"/>
      <c r="P37" s="398"/>
      <c r="Q37" s="398"/>
      <c r="R37" s="406"/>
      <c r="S37" s="407"/>
      <c r="T37" s="397"/>
      <c r="U37" s="398"/>
      <c r="V37" s="132"/>
      <c r="W37" s="132"/>
      <c r="X37" s="132"/>
      <c r="Y37" s="132"/>
      <c r="Z37" s="132"/>
      <c r="AA37" s="398"/>
      <c r="AB37" s="398"/>
      <c r="AC37" s="406"/>
      <c r="AD37" s="411"/>
    </row>
    <row r="38" spans="2:30" ht="12.75" customHeight="1">
      <c r="B38" s="383" t="s">
        <v>351</v>
      </c>
      <c r="C38" s="384"/>
      <c r="D38" s="384"/>
      <c r="E38" s="391">
        <v>0.55902777777777779</v>
      </c>
      <c r="F38" s="391"/>
      <c r="G38" s="391"/>
      <c r="H38" s="391"/>
      <c r="I38" s="393" t="s">
        <v>72</v>
      </c>
      <c r="J38" s="394"/>
      <c r="K38" s="213"/>
      <c r="L38" s="213"/>
      <c r="M38" s="213"/>
      <c r="N38" s="213"/>
      <c r="O38" s="213"/>
      <c r="P38" s="394" t="s">
        <v>73</v>
      </c>
      <c r="Q38" s="394"/>
      <c r="R38" s="402" t="s">
        <v>134</v>
      </c>
      <c r="S38" s="394"/>
      <c r="T38" s="393" t="s">
        <v>74</v>
      </c>
      <c r="U38" s="394"/>
      <c r="V38" s="213"/>
      <c r="W38" s="213"/>
      <c r="X38" s="213"/>
      <c r="Y38" s="213"/>
      <c r="Z38" s="213"/>
      <c r="AA38" s="394" t="s">
        <v>119</v>
      </c>
      <c r="AB38" s="394"/>
      <c r="AC38" s="402" t="s">
        <v>134</v>
      </c>
      <c r="AD38" s="408"/>
    </row>
    <row r="39" spans="2:30" ht="12.75" customHeight="1">
      <c r="B39" s="385"/>
      <c r="C39" s="386"/>
      <c r="D39" s="386"/>
      <c r="E39" s="392"/>
      <c r="F39" s="392"/>
      <c r="G39" s="392"/>
      <c r="H39" s="392"/>
      <c r="I39" s="395"/>
      <c r="J39" s="396"/>
      <c r="K39" s="412">
        <f>L39+L40</f>
        <v>0</v>
      </c>
      <c r="L39" s="129"/>
      <c r="M39" s="215" t="s">
        <v>348</v>
      </c>
      <c r="N39" s="131"/>
      <c r="O39" s="412">
        <f>N39+N40</f>
        <v>0</v>
      </c>
      <c r="P39" s="396"/>
      <c r="Q39" s="396"/>
      <c r="R39" s="403"/>
      <c r="S39" s="396"/>
      <c r="T39" s="395"/>
      <c r="U39" s="396"/>
      <c r="V39" s="412">
        <f>W39+W40</f>
        <v>0</v>
      </c>
      <c r="W39" s="129"/>
      <c r="X39" s="215" t="s">
        <v>348</v>
      </c>
      <c r="Y39" s="131"/>
      <c r="Z39" s="412">
        <f>+Y39+Y40</f>
        <v>0</v>
      </c>
      <c r="AA39" s="396"/>
      <c r="AB39" s="396"/>
      <c r="AC39" s="403"/>
      <c r="AD39" s="409"/>
    </row>
    <row r="40" spans="2:30" ht="12.75" customHeight="1">
      <c r="B40" s="387"/>
      <c r="C40" s="388"/>
      <c r="D40" s="388"/>
      <c r="E40" s="388"/>
      <c r="F40" s="388"/>
      <c r="G40" s="388"/>
      <c r="H40" s="388"/>
      <c r="I40" s="395"/>
      <c r="J40" s="396"/>
      <c r="K40" s="412"/>
      <c r="L40" s="129"/>
      <c r="M40" s="215" t="s">
        <v>348</v>
      </c>
      <c r="N40" s="131"/>
      <c r="O40" s="412"/>
      <c r="P40" s="396"/>
      <c r="Q40" s="396"/>
      <c r="R40" s="404"/>
      <c r="S40" s="405"/>
      <c r="T40" s="395"/>
      <c r="U40" s="396"/>
      <c r="V40" s="412"/>
      <c r="W40" s="129"/>
      <c r="X40" s="215" t="s">
        <v>348</v>
      </c>
      <c r="Y40" s="131"/>
      <c r="Z40" s="412"/>
      <c r="AA40" s="396"/>
      <c r="AB40" s="396"/>
      <c r="AC40" s="404"/>
      <c r="AD40" s="410"/>
    </row>
    <row r="41" spans="2:30" ht="12.75" customHeight="1">
      <c r="B41" s="389"/>
      <c r="C41" s="390"/>
      <c r="D41" s="390"/>
      <c r="E41" s="390"/>
      <c r="F41" s="390"/>
      <c r="G41" s="390"/>
      <c r="H41" s="390"/>
      <c r="I41" s="397"/>
      <c r="J41" s="398"/>
      <c r="K41" s="132"/>
      <c r="L41" s="132"/>
      <c r="M41" s="132"/>
      <c r="N41" s="132"/>
      <c r="O41" s="132"/>
      <c r="P41" s="398"/>
      <c r="Q41" s="398"/>
      <c r="R41" s="406"/>
      <c r="S41" s="407"/>
      <c r="T41" s="397"/>
      <c r="U41" s="398"/>
      <c r="V41" s="132"/>
      <c r="W41" s="132"/>
      <c r="X41" s="132"/>
      <c r="Y41" s="132"/>
      <c r="Z41" s="132"/>
      <c r="AA41" s="398"/>
      <c r="AB41" s="398"/>
      <c r="AC41" s="406"/>
      <c r="AD41" s="411"/>
    </row>
    <row r="42" spans="2:30" ht="12.75" customHeight="1">
      <c r="B42" s="383" t="s">
        <v>352</v>
      </c>
      <c r="C42" s="384"/>
      <c r="D42" s="384"/>
      <c r="E42" s="391">
        <v>0.58680555555555558</v>
      </c>
      <c r="F42" s="391"/>
      <c r="G42" s="391"/>
      <c r="H42" s="391"/>
      <c r="I42" s="393" t="s">
        <v>77</v>
      </c>
      <c r="J42" s="394"/>
      <c r="K42" s="213"/>
      <c r="L42" s="213"/>
      <c r="M42" s="213"/>
      <c r="N42" s="213"/>
      <c r="O42" s="213"/>
      <c r="P42" s="394" t="s">
        <v>89</v>
      </c>
      <c r="Q42" s="394"/>
      <c r="R42" s="402" t="s">
        <v>134</v>
      </c>
      <c r="S42" s="394"/>
      <c r="T42" s="393" t="s">
        <v>393</v>
      </c>
      <c r="U42" s="394"/>
      <c r="V42" s="213"/>
      <c r="W42" s="213"/>
      <c r="X42" s="213"/>
      <c r="Y42" s="213"/>
      <c r="Z42" s="213"/>
      <c r="AA42" s="394" t="s">
        <v>366</v>
      </c>
      <c r="AB42" s="394"/>
      <c r="AC42" s="402" t="s">
        <v>134</v>
      </c>
      <c r="AD42" s="408"/>
    </row>
    <row r="43" spans="2:30" ht="12.75" customHeight="1">
      <c r="B43" s="385"/>
      <c r="C43" s="386"/>
      <c r="D43" s="386"/>
      <c r="E43" s="392"/>
      <c r="F43" s="392"/>
      <c r="G43" s="392"/>
      <c r="H43" s="392"/>
      <c r="I43" s="395"/>
      <c r="J43" s="396"/>
      <c r="K43" s="412">
        <f>L43+L44</f>
        <v>0</v>
      </c>
      <c r="L43" s="129"/>
      <c r="M43" s="215" t="s">
        <v>348</v>
      </c>
      <c r="N43" s="131"/>
      <c r="O43" s="412">
        <f>+N43+N44</f>
        <v>0</v>
      </c>
      <c r="P43" s="396"/>
      <c r="Q43" s="396"/>
      <c r="R43" s="403"/>
      <c r="S43" s="396"/>
      <c r="T43" s="395"/>
      <c r="U43" s="396"/>
      <c r="V43" s="412">
        <f>W43+W44</f>
        <v>0</v>
      </c>
      <c r="W43" s="129"/>
      <c r="X43" s="215" t="s">
        <v>348</v>
      </c>
      <c r="Y43" s="131"/>
      <c r="Z43" s="412">
        <f>Y43+Y44</f>
        <v>0</v>
      </c>
      <c r="AA43" s="396"/>
      <c r="AB43" s="396"/>
      <c r="AC43" s="403"/>
      <c r="AD43" s="409"/>
    </row>
    <row r="44" spans="2:30" ht="12.75" customHeight="1">
      <c r="B44" s="387"/>
      <c r="C44" s="388"/>
      <c r="D44" s="388"/>
      <c r="E44" s="388"/>
      <c r="F44" s="388"/>
      <c r="G44" s="388"/>
      <c r="H44" s="388"/>
      <c r="I44" s="395"/>
      <c r="J44" s="396"/>
      <c r="K44" s="412"/>
      <c r="L44" s="129"/>
      <c r="M44" s="215" t="s">
        <v>348</v>
      </c>
      <c r="N44" s="131"/>
      <c r="O44" s="412"/>
      <c r="P44" s="396"/>
      <c r="Q44" s="396"/>
      <c r="R44" s="404"/>
      <c r="S44" s="405"/>
      <c r="T44" s="395"/>
      <c r="U44" s="396"/>
      <c r="V44" s="412"/>
      <c r="W44" s="129"/>
      <c r="X44" s="215" t="s">
        <v>348</v>
      </c>
      <c r="Y44" s="131"/>
      <c r="Z44" s="412"/>
      <c r="AA44" s="396"/>
      <c r="AB44" s="396"/>
      <c r="AC44" s="404"/>
      <c r="AD44" s="410"/>
    </row>
    <row r="45" spans="2:30" ht="12.75" customHeight="1">
      <c r="B45" s="389"/>
      <c r="C45" s="390"/>
      <c r="D45" s="390"/>
      <c r="E45" s="390"/>
      <c r="F45" s="390"/>
      <c r="G45" s="390"/>
      <c r="H45" s="390"/>
      <c r="I45" s="397"/>
      <c r="J45" s="398"/>
      <c r="K45" s="132"/>
      <c r="L45" s="132"/>
      <c r="M45" s="132"/>
      <c r="N45" s="132"/>
      <c r="O45" s="132"/>
      <c r="P45" s="398"/>
      <c r="Q45" s="398"/>
      <c r="R45" s="406"/>
      <c r="S45" s="407"/>
      <c r="T45" s="397"/>
      <c r="U45" s="398"/>
      <c r="V45" s="132"/>
      <c r="W45" s="132"/>
      <c r="X45" s="132"/>
      <c r="Y45" s="132"/>
      <c r="Z45" s="132"/>
      <c r="AA45" s="398"/>
      <c r="AB45" s="398"/>
      <c r="AC45" s="406"/>
      <c r="AD45" s="411"/>
    </row>
    <row r="46" spans="2:30" ht="12.75" customHeight="1">
      <c r="B46" s="383" t="s">
        <v>353</v>
      </c>
      <c r="C46" s="384"/>
      <c r="D46" s="384"/>
      <c r="E46" s="391">
        <v>0.61458333333333337</v>
      </c>
      <c r="F46" s="391"/>
      <c r="G46" s="391"/>
      <c r="H46" s="391"/>
      <c r="I46" s="393" t="s">
        <v>378</v>
      </c>
      <c r="J46" s="394"/>
      <c r="K46" s="213"/>
      <c r="L46" s="213"/>
      <c r="M46" s="213"/>
      <c r="N46" s="213"/>
      <c r="O46" s="213"/>
      <c r="P46" s="394" t="s">
        <v>88</v>
      </c>
      <c r="Q46" s="394"/>
      <c r="R46" s="402" t="s">
        <v>134</v>
      </c>
      <c r="S46" s="394"/>
      <c r="T46" s="393" t="s">
        <v>394</v>
      </c>
      <c r="U46" s="394"/>
      <c r="V46" s="213"/>
      <c r="W46" s="213"/>
      <c r="X46" s="213"/>
      <c r="Y46" s="213"/>
      <c r="Z46" s="213"/>
      <c r="AA46" s="394" t="s">
        <v>144</v>
      </c>
      <c r="AB46" s="394"/>
      <c r="AC46" s="402" t="s">
        <v>134</v>
      </c>
      <c r="AD46" s="408"/>
    </row>
    <row r="47" spans="2:30" ht="12.75" customHeight="1">
      <c r="B47" s="385"/>
      <c r="C47" s="386"/>
      <c r="D47" s="386"/>
      <c r="E47" s="392"/>
      <c r="F47" s="392"/>
      <c r="G47" s="392"/>
      <c r="H47" s="392"/>
      <c r="I47" s="395"/>
      <c r="J47" s="396"/>
      <c r="K47" s="412">
        <f>L47+L48</f>
        <v>0</v>
      </c>
      <c r="L47" s="129"/>
      <c r="M47" s="215" t="s">
        <v>348</v>
      </c>
      <c r="N47" s="131"/>
      <c r="O47" s="412">
        <f>+N47+N48</f>
        <v>0</v>
      </c>
      <c r="P47" s="396"/>
      <c r="Q47" s="396"/>
      <c r="R47" s="403"/>
      <c r="S47" s="396"/>
      <c r="T47" s="395"/>
      <c r="U47" s="396"/>
      <c r="V47" s="412">
        <f>W47+W48</f>
        <v>0</v>
      </c>
      <c r="W47" s="129"/>
      <c r="X47" s="215" t="s">
        <v>348</v>
      </c>
      <c r="Y47" s="131"/>
      <c r="Z47" s="412">
        <f>Y47+Y48</f>
        <v>0</v>
      </c>
      <c r="AA47" s="396"/>
      <c r="AB47" s="396"/>
      <c r="AC47" s="403"/>
      <c r="AD47" s="409"/>
    </row>
    <row r="48" spans="2:30" ht="12.75" customHeight="1">
      <c r="B48" s="387"/>
      <c r="C48" s="388"/>
      <c r="D48" s="388"/>
      <c r="E48" s="388"/>
      <c r="F48" s="388"/>
      <c r="G48" s="388"/>
      <c r="H48" s="388"/>
      <c r="I48" s="395"/>
      <c r="J48" s="396"/>
      <c r="K48" s="412"/>
      <c r="L48" s="129"/>
      <c r="M48" s="215" t="s">
        <v>348</v>
      </c>
      <c r="N48" s="131"/>
      <c r="O48" s="412"/>
      <c r="P48" s="396"/>
      <c r="Q48" s="396"/>
      <c r="R48" s="404"/>
      <c r="S48" s="405"/>
      <c r="T48" s="395"/>
      <c r="U48" s="396"/>
      <c r="V48" s="412"/>
      <c r="W48" s="129"/>
      <c r="X48" s="215" t="s">
        <v>348</v>
      </c>
      <c r="Y48" s="131"/>
      <c r="Z48" s="412"/>
      <c r="AA48" s="396"/>
      <c r="AB48" s="396"/>
      <c r="AC48" s="404"/>
      <c r="AD48" s="410"/>
    </row>
    <row r="49" spans="1:30" ht="12.75" customHeight="1">
      <c r="B49" s="389"/>
      <c r="C49" s="390"/>
      <c r="D49" s="390"/>
      <c r="E49" s="390"/>
      <c r="F49" s="390"/>
      <c r="G49" s="390"/>
      <c r="H49" s="390"/>
      <c r="I49" s="397"/>
      <c r="J49" s="398"/>
      <c r="K49" s="132"/>
      <c r="L49" s="132"/>
      <c r="M49" s="132"/>
      <c r="N49" s="132"/>
      <c r="O49" s="132"/>
      <c r="P49" s="398"/>
      <c r="Q49" s="398"/>
      <c r="R49" s="406"/>
      <c r="S49" s="407"/>
      <c r="T49" s="397"/>
      <c r="U49" s="398"/>
      <c r="V49" s="132"/>
      <c r="W49" s="132"/>
      <c r="X49" s="132"/>
      <c r="Y49" s="132"/>
      <c r="Z49" s="132"/>
      <c r="AA49" s="398"/>
      <c r="AB49" s="398"/>
      <c r="AC49" s="406"/>
      <c r="AD49" s="411"/>
    </row>
    <row r="50" spans="1:30" ht="12.75" customHeight="1">
      <c r="B50" s="383" t="s">
        <v>354</v>
      </c>
      <c r="C50" s="384"/>
      <c r="D50" s="384"/>
      <c r="E50" s="391">
        <v>0.64236111111111105</v>
      </c>
      <c r="F50" s="391"/>
      <c r="G50" s="391"/>
      <c r="H50" s="391"/>
      <c r="I50" s="393" t="s">
        <v>77</v>
      </c>
      <c r="J50" s="394"/>
      <c r="K50" s="213"/>
      <c r="L50" s="213"/>
      <c r="M50" s="213"/>
      <c r="N50" s="213"/>
      <c r="O50" s="213"/>
      <c r="P50" s="394" t="s">
        <v>388</v>
      </c>
      <c r="Q50" s="394"/>
      <c r="R50" s="402" t="s">
        <v>134</v>
      </c>
      <c r="S50" s="394"/>
      <c r="T50" s="393" t="s">
        <v>395</v>
      </c>
      <c r="U50" s="394"/>
      <c r="V50" s="213"/>
      <c r="W50" s="213"/>
      <c r="X50" s="213"/>
      <c r="Y50" s="213"/>
      <c r="Z50" s="213"/>
      <c r="AA50" s="394" t="s">
        <v>84</v>
      </c>
      <c r="AB50" s="394"/>
      <c r="AC50" s="402" t="s">
        <v>134</v>
      </c>
      <c r="AD50" s="408"/>
    </row>
    <row r="51" spans="1:30" ht="12.75" customHeight="1">
      <c r="B51" s="385"/>
      <c r="C51" s="386"/>
      <c r="D51" s="386"/>
      <c r="E51" s="392"/>
      <c r="F51" s="392"/>
      <c r="G51" s="392"/>
      <c r="H51" s="392"/>
      <c r="I51" s="395"/>
      <c r="J51" s="396"/>
      <c r="K51" s="412">
        <f>L51+L52</f>
        <v>0</v>
      </c>
      <c r="L51" s="129"/>
      <c r="M51" s="215" t="s">
        <v>348</v>
      </c>
      <c r="N51" s="131"/>
      <c r="O51" s="412">
        <f>+N51+N52</f>
        <v>0</v>
      </c>
      <c r="P51" s="396"/>
      <c r="Q51" s="396"/>
      <c r="R51" s="403"/>
      <c r="S51" s="396"/>
      <c r="T51" s="395"/>
      <c r="U51" s="396"/>
      <c r="V51" s="412">
        <f>W51+W52</f>
        <v>0</v>
      </c>
      <c r="W51" s="129"/>
      <c r="X51" s="215" t="s">
        <v>348</v>
      </c>
      <c r="Y51" s="131"/>
      <c r="Z51" s="412">
        <f>Y51+Y52</f>
        <v>0</v>
      </c>
      <c r="AA51" s="396"/>
      <c r="AB51" s="396"/>
      <c r="AC51" s="403"/>
      <c r="AD51" s="409"/>
    </row>
    <row r="52" spans="1:30" ht="12.75" customHeight="1">
      <c r="B52" s="387"/>
      <c r="C52" s="388"/>
      <c r="D52" s="388"/>
      <c r="E52" s="388"/>
      <c r="F52" s="388"/>
      <c r="G52" s="388"/>
      <c r="H52" s="388"/>
      <c r="I52" s="395"/>
      <c r="J52" s="396"/>
      <c r="K52" s="412"/>
      <c r="L52" s="129"/>
      <c r="M52" s="215" t="s">
        <v>348</v>
      </c>
      <c r="N52" s="131"/>
      <c r="O52" s="412"/>
      <c r="P52" s="396"/>
      <c r="Q52" s="396"/>
      <c r="R52" s="404"/>
      <c r="S52" s="405"/>
      <c r="T52" s="395"/>
      <c r="U52" s="396"/>
      <c r="V52" s="412"/>
      <c r="W52" s="129"/>
      <c r="X52" s="215" t="s">
        <v>348</v>
      </c>
      <c r="Y52" s="131"/>
      <c r="Z52" s="412"/>
      <c r="AA52" s="396"/>
      <c r="AB52" s="396"/>
      <c r="AC52" s="404"/>
      <c r="AD52" s="410"/>
    </row>
    <row r="53" spans="1:30" ht="12.75" customHeight="1">
      <c r="B53" s="389"/>
      <c r="C53" s="390"/>
      <c r="D53" s="390"/>
      <c r="E53" s="390"/>
      <c r="F53" s="390"/>
      <c r="G53" s="390"/>
      <c r="H53" s="390"/>
      <c r="I53" s="397"/>
      <c r="J53" s="398"/>
      <c r="K53" s="132"/>
      <c r="L53" s="132"/>
      <c r="M53" s="132"/>
      <c r="N53" s="132"/>
      <c r="O53" s="132"/>
      <c r="P53" s="398"/>
      <c r="Q53" s="398"/>
      <c r="R53" s="406"/>
      <c r="S53" s="407"/>
      <c r="T53" s="397"/>
      <c r="U53" s="398"/>
      <c r="V53" s="132"/>
      <c r="W53" s="132"/>
      <c r="X53" s="132"/>
      <c r="Y53" s="132"/>
      <c r="Z53" s="132"/>
      <c r="AA53" s="398"/>
      <c r="AB53" s="398"/>
      <c r="AC53" s="406"/>
      <c r="AD53" s="411"/>
    </row>
    <row r="54" spans="1:30" ht="12.75" customHeight="1">
      <c r="B54" s="385" t="s">
        <v>355</v>
      </c>
      <c r="C54" s="386"/>
      <c r="D54" s="386"/>
      <c r="E54" s="392">
        <v>0.67013888888888884</v>
      </c>
      <c r="F54" s="392"/>
      <c r="G54" s="392"/>
      <c r="H54" s="392"/>
      <c r="I54" s="393" t="s">
        <v>77</v>
      </c>
      <c r="J54" s="394"/>
      <c r="K54" s="215"/>
      <c r="L54" s="215"/>
      <c r="M54" s="215"/>
      <c r="N54" s="215"/>
      <c r="O54" s="215"/>
      <c r="P54" s="396" t="s">
        <v>90</v>
      </c>
      <c r="Q54" s="396"/>
      <c r="R54" s="403" t="s">
        <v>134</v>
      </c>
      <c r="S54" s="396"/>
      <c r="T54" s="395" t="s">
        <v>391</v>
      </c>
      <c r="U54" s="396"/>
      <c r="V54" s="215"/>
      <c r="W54" s="215"/>
      <c r="X54" s="215"/>
      <c r="Y54" s="215"/>
      <c r="Z54" s="215"/>
      <c r="AA54" s="396" t="s">
        <v>76</v>
      </c>
      <c r="AB54" s="396"/>
      <c r="AC54" s="403" t="s">
        <v>134</v>
      </c>
      <c r="AD54" s="409"/>
    </row>
    <row r="55" spans="1:30" ht="12.75" customHeight="1">
      <c r="B55" s="385"/>
      <c r="C55" s="386"/>
      <c r="D55" s="386"/>
      <c r="E55" s="392"/>
      <c r="F55" s="392"/>
      <c r="G55" s="392"/>
      <c r="H55" s="392"/>
      <c r="I55" s="395"/>
      <c r="J55" s="396"/>
      <c r="K55" s="412">
        <f>L55+L56</f>
        <v>0</v>
      </c>
      <c r="L55" s="129"/>
      <c r="M55" s="215" t="s">
        <v>348</v>
      </c>
      <c r="N55" s="131"/>
      <c r="O55" s="412">
        <f>+N55+N56</f>
        <v>0</v>
      </c>
      <c r="P55" s="396"/>
      <c r="Q55" s="396"/>
      <c r="R55" s="403"/>
      <c r="S55" s="396"/>
      <c r="T55" s="395"/>
      <c r="U55" s="396"/>
      <c r="V55" s="412">
        <f>W55+W56</f>
        <v>0</v>
      </c>
      <c r="W55" s="129"/>
      <c r="X55" s="215" t="s">
        <v>348</v>
      </c>
      <c r="Y55" s="131"/>
      <c r="Z55" s="412">
        <f>Y55+Y56</f>
        <v>0</v>
      </c>
      <c r="AA55" s="396"/>
      <c r="AB55" s="396"/>
      <c r="AC55" s="403"/>
      <c r="AD55" s="409"/>
    </row>
    <row r="56" spans="1:30" ht="12.75" customHeight="1">
      <c r="B56" s="387"/>
      <c r="C56" s="388"/>
      <c r="D56" s="388"/>
      <c r="E56" s="388"/>
      <c r="F56" s="388"/>
      <c r="G56" s="388"/>
      <c r="H56" s="388"/>
      <c r="I56" s="395"/>
      <c r="J56" s="396"/>
      <c r="K56" s="412"/>
      <c r="L56" s="129"/>
      <c r="M56" s="215" t="s">
        <v>348</v>
      </c>
      <c r="N56" s="131"/>
      <c r="O56" s="412"/>
      <c r="P56" s="396"/>
      <c r="Q56" s="396"/>
      <c r="R56" s="404"/>
      <c r="S56" s="405"/>
      <c r="T56" s="395"/>
      <c r="U56" s="396"/>
      <c r="V56" s="412"/>
      <c r="W56" s="129"/>
      <c r="X56" s="215" t="s">
        <v>348</v>
      </c>
      <c r="Y56" s="131"/>
      <c r="Z56" s="412"/>
      <c r="AA56" s="396"/>
      <c r="AB56" s="396"/>
      <c r="AC56" s="404"/>
      <c r="AD56" s="410"/>
    </row>
    <row r="57" spans="1:30" ht="12.75" customHeight="1">
      <c r="B57" s="389"/>
      <c r="C57" s="390"/>
      <c r="D57" s="390"/>
      <c r="E57" s="390"/>
      <c r="F57" s="390"/>
      <c r="G57" s="390"/>
      <c r="H57" s="390"/>
      <c r="I57" s="397"/>
      <c r="J57" s="398"/>
      <c r="K57" s="132"/>
      <c r="L57" s="132"/>
      <c r="M57" s="132"/>
      <c r="N57" s="132"/>
      <c r="O57" s="132"/>
      <c r="P57" s="398"/>
      <c r="Q57" s="398"/>
      <c r="R57" s="406"/>
      <c r="S57" s="407"/>
      <c r="T57" s="397"/>
      <c r="U57" s="398"/>
      <c r="V57" s="132"/>
      <c r="W57" s="132"/>
      <c r="X57" s="132"/>
      <c r="Y57" s="132"/>
      <c r="Z57" s="132"/>
      <c r="AA57" s="398"/>
      <c r="AB57" s="398"/>
      <c r="AC57" s="406"/>
      <c r="AD57" s="411"/>
    </row>
    <row r="58" spans="1:30" ht="12.75" customHeight="1"/>
    <row r="59" spans="1:30" ht="12.75" customHeight="1"/>
    <row r="60" spans="1:30" ht="12.75" customHeight="1"/>
    <row r="61" spans="1:30" ht="12.95" customHeight="1">
      <c r="A61" s="321" t="s">
        <v>146</v>
      </c>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row>
    <row r="62" spans="1:30" ht="12.95" customHeight="1">
      <c r="A62" s="321"/>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row>
    <row r="63" spans="1:30" ht="12.95" customHeight="1">
      <c r="A63" s="321"/>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row>
    <row r="64" spans="1:30" ht="12.95" customHeight="1">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row>
    <row r="65" spans="2:30" ht="12.95" customHeight="1"/>
    <row r="66" spans="2:30" ht="12.95" customHeight="1">
      <c r="B66" s="413" t="s">
        <v>132</v>
      </c>
      <c r="C66" s="414"/>
      <c r="D66" s="414"/>
      <c r="E66" s="414"/>
      <c r="F66" s="414"/>
      <c r="G66" s="414"/>
      <c r="H66" s="415"/>
      <c r="I66" s="419" t="s">
        <v>367</v>
      </c>
      <c r="J66" s="420"/>
      <c r="K66" s="420"/>
      <c r="L66" s="420"/>
      <c r="M66" s="420"/>
      <c r="N66" s="420"/>
      <c r="O66" s="420"/>
      <c r="P66" s="420"/>
      <c r="Q66" s="420"/>
      <c r="R66" s="420"/>
      <c r="S66" s="420"/>
      <c r="T66" s="419" t="s">
        <v>368</v>
      </c>
      <c r="U66" s="420"/>
      <c r="V66" s="420"/>
      <c r="W66" s="420"/>
      <c r="X66" s="420"/>
      <c r="Y66" s="420"/>
      <c r="Z66" s="420"/>
      <c r="AA66" s="420"/>
      <c r="AB66" s="420"/>
      <c r="AC66" s="420"/>
      <c r="AD66" s="420"/>
    </row>
    <row r="67" spans="2:30" ht="12.95" customHeight="1">
      <c r="B67" s="416"/>
      <c r="C67" s="417"/>
      <c r="D67" s="417"/>
      <c r="E67" s="417"/>
      <c r="F67" s="417"/>
      <c r="G67" s="417"/>
      <c r="H67" s="418"/>
      <c r="I67" s="421"/>
      <c r="J67" s="421"/>
      <c r="K67" s="421"/>
      <c r="L67" s="421"/>
      <c r="M67" s="421"/>
      <c r="N67" s="421"/>
      <c r="O67" s="421"/>
      <c r="P67" s="421"/>
      <c r="Q67" s="421"/>
      <c r="R67" s="421"/>
      <c r="S67" s="421"/>
      <c r="T67" s="421"/>
      <c r="U67" s="421"/>
      <c r="V67" s="421"/>
      <c r="W67" s="421"/>
      <c r="X67" s="421"/>
      <c r="Y67" s="421"/>
      <c r="Z67" s="421"/>
      <c r="AA67" s="421"/>
      <c r="AB67" s="421"/>
      <c r="AC67" s="421"/>
      <c r="AD67" s="421"/>
    </row>
    <row r="68" spans="2:30" ht="12.95" customHeight="1">
      <c r="B68" s="413" t="s">
        <v>341</v>
      </c>
      <c r="C68" s="414"/>
      <c r="D68" s="414"/>
      <c r="E68" s="414"/>
      <c r="F68" s="414"/>
      <c r="G68" s="414"/>
      <c r="H68" s="414"/>
      <c r="I68" s="413" t="s">
        <v>369</v>
      </c>
      <c r="J68" s="414"/>
      <c r="K68" s="414"/>
      <c r="L68" s="414"/>
      <c r="M68" s="414"/>
      <c r="N68" s="414"/>
      <c r="O68" s="414"/>
      <c r="P68" s="414"/>
      <c r="Q68" s="422"/>
      <c r="R68" s="402" t="s">
        <v>133</v>
      </c>
      <c r="S68" s="408"/>
      <c r="T68" s="413" t="s">
        <v>369</v>
      </c>
      <c r="U68" s="414"/>
      <c r="V68" s="414"/>
      <c r="W68" s="414"/>
      <c r="X68" s="414"/>
      <c r="Y68" s="414"/>
      <c r="Z68" s="414"/>
      <c r="AA68" s="414"/>
      <c r="AB68" s="422"/>
      <c r="AC68" s="402" t="s">
        <v>133</v>
      </c>
      <c r="AD68" s="408"/>
    </row>
    <row r="69" spans="2:30" ht="12.95" customHeight="1">
      <c r="B69" s="416"/>
      <c r="C69" s="417"/>
      <c r="D69" s="417"/>
      <c r="E69" s="417"/>
      <c r="F69" s="417"/>
      <c r="G69" s="417"/>
      <c r="H69" s="417"/>
      <c r="I69" s="416"/>
      <c r="J69" s="417"/>
      <c r="K69" s="417"/>
      <c r="L69" s="417"/>
      <c r="M69" s="417"/>
      <c r="N69" s="417"/>
      <c r="O69" s="417"/>
      <c r="P69" s="417"/>
      <c r="Q69" s="423"/>
      <c r="R69" s="424"/>
      <c r="S69" s="425"/>
      <c r="T69" s="416"/>
      <c r="U69" s="417"/>
      <c r="V69" s="417"/>
      <c r="W69" s="417"/>
      <c r="X69" s="417"/>
      <c r="Y69" s="417"/>
      <c r="Z69" s="417"/>
      <c r="AA69" s="417"/>
      <c r="AB69" s="423"/>
      <c r="AC69" s="424"/>
      <c r="AD69" s="425"/>
    </row>
    <row r="70" spans="2:30" ht="12.95" customHeight="1">
      <c r="B70" s="383" t="s">
        <v>356</v>
      </c>
      <c r="C70" s="384"/>
      <c r="D70" s="384"/>
      <c r="E70" s="391">
        <v>0.36458333333333331</v>
      </c>
      <c r="F70" s="391"/>
      <c r="G70" s="391"/>
      <c r="H70" s="391"/>
      <c r="I70" s="393" t="s">
        <v>361</v>
      </c>
      <c r="J70" s="394"/>
      <c r="K70" s="213"/>
      <c r="L70" s="213"/>
      <c r="M70" s="213"/>
      <c r="N70" s="213"/>
      <c r="O70" s="213"/>
      <c r="P70" s="394" t="s">
        <v>399</v>
      </c>
      <c r="Q70" s="394"/>
      <c r="R70" s="402" t="s">
        <v>134</v>
      </c>
      <c r="S70" s="394"/>
      <c r="T70" s="393" t="s">
        <v>406</v>
      </c>
      <c r="U70" s="394"/>
      <c r="V70" s="213"/>
      <c r="W70" s="213"/>
      <c r="X70" s="213"/>
      <c r="Y70" s="213"/>
      <c r="Z70" s="213"/>
      <c r="AA70" s="394" t="s">
        <v>74</v>
      </c>
      <c r="AB70" s="394"/>
      <c r="AC70" s="402" t="s">
        <v>134</v>
      </c>
      <c r="AD70" s="408"/>
    </row>
    <row r="71" spans="2:30" ht="12.95" customHeight="1">
      <c r="B71" s="385"/>
      <c r="C71" s="386"/>
      <c r="D71" s="386"/>
      <c r="E71" s="392"/>
      <c r="F71" s="392"/>
      <c r="G71" s="392"/>
      <c r="H71" s="392"/>
      <c r="I71" s="395"/>
      <c r="J71" s="396"/>
      <c r="K71" s="412">
        <f>L71+L72</f>
        <v>0</v>
      </c>
      <c r="L71" s="129"/>
      <c r="M71" s="215" t="s">
        <v>348</v>
      </c>
      <c r="N71" s="131"/>
      <c r="O71" s="412">
        <f>+N71+N72</f>
        <v>0</v>
      </c>
      <c r="P71" s="396"/>
      <c r="Q71" s="396"/>
      <c r="R71" s="403"/>
      <c r="S71" s="396"/>
      <c r="T71" s="395"/>
      <c r="U71" s="396"/>
      <c r="V71" s="412">
        <f>W71+W72</f>
        <v>0</v>
      </c>
      <c r="W71" s="129"/>
      <c r="X71" s="215" t="s">
        <v>348</v>
      </c>
      <c r="Y71" s="131"/>
      <c r="Z71" s="412">
        <f>Y71+Y72</f>
        <v>0</v>
      </c>
      <c r="AA71" s="396"/>
      <c r="AB71" s="396"/>
      <c r="AC71" s="403"/>
      <c r="AD71" s="409"/>
    </row>
    <row r="72" spans="2:30" ht="12.95" customHeight="1">
      <c r="B72" s="387"/>
      <c r="C72" s="388"/>
      <c r="D72" s="388"/>
      <c r="E72" s="388"/>
      <c r="F72" s="388"/>
      <c r="G72" s="388"/>
      <c r="H72" s="388"/>
      <c r="I72" s="395"/>
      <c r="J72" s="396"/>
      <c r="K72" s="412"/>
      <c r="L72" s="129"/>
      <c r="M72" s="215" t="s">
        <v>348</v>
      </c>
      <c r="N72" s="131"/>
      <c r="O72" s="412"/>
      <c r="P72" s="396"/>
      <c r="Q72" s="396"/>
      <c r="R72" s="404"/>
      <c r="S72" s="405"/>
      <c r="T72" s="395"/>
      <c r="U72" s="396"/>
      <c r="V72" s="412"/>
      <c r="W72" s="129"/>
      <c r="X72" s="215" t="s">
        <v>348</v>
      </c>
      <c r="Y72" s="131"/>
      <c r="Z72" s="412"/>
      <c r="AA72" s="396"/>
      <c r="AB72" s="396"/>
      <c r="AC72" s="404"/>
      <c r="AD72" s="410"/>
    </row>
    <row r="73" spans="2:30" ht="12.95" customHeight="1">
      <c r="B73" s="389"/>
      <c r="C73" s="390"/>
      <c r="D73" s="390"/>
      <c r="E73" s="390"/>
      <c r="F73" s="390"/>
      <c r="G73" s="390"/>
      <c r="H73" s="390"/>
      <c r="I73" s="397"/>
      <c r="J73" s="398"/>
      <c r="K73" s="132"/>
      <c r="L73" s="132"/>
      <c r="M73" s="132"/>
      <c r="N73" s="132"/>
      <c r="O73" s="132"/>
      <c r="P73" s="398"/>
      <c r="Q73" s="398"/>
      <c r="R73" s="406"/>
      <c r="S73" s="407"/>
      <c r="T73" s="397"/>
      <c r="U73" s="398"/>
      <c r="V73" s="132"/>
      <c r="W73" s="132"/>
      <c r="X73" s="132"/>
      <c r="Y73" s="132"/>
      <c r="Z73" s="132"/>
      <c r="AA73" s="398"/>
      <c r="AB73" s="398"/>
      <c r="AC73" s="406"/>
      <c r="AD73" s="411"/>
    </row>
    <row r="74" spans="2:30" ht="12.95" customHeight="1">
      <c r="B74" s="383" t="s">
        <v>357</v>
      </c>
      <c r="C74" s="384"/>
      <c r="D74" s="384"/>
      <c r="E74" s="391">
        <v>0.3923611111111111</v>
      </c>
      <c r="F74" s="391"/>
      <c r="G74" s="391"/>
      <c r="H74" s="391"/>
      <c r="I74" s="393" t="s">
        <v>397</v>
      </c>
      <c r="J74" s="394"/>
      <c r="K74" s="213"/>
      <c r="L74" s="213"/>
      <c r="M74" s="213"/>
      <c r="N74" s="213"/>
      <c r="O74" s="213"/>
      <c r="P74" s="394" t="s">
        <v>72</v>
      </c>
      <c r="Q74" s="399"/>
      <c r="R74" s="402" t="s">
        <v>134</v>
      </c>
      <c r="S74" s="394"/>
      <c r="T74" s="393" t="s">
        <v>407</v>
      </c>
      <c r="U74" s="394"/>
      <c r="V74" s="213"/>
      <c r="W74" s="213"/>
      <c r="X74" s="213"/>
      <c r="Y74" s="213"/>
      <c r="Z74" s="213"/>
      <c r="AA74" s="394" t="s">
        <v>364</v>
      </c>
      <c r="AB74" s="394"/>
      <c r="AC74" s="402" t="s">
        <v>134</v>
      </c>
      <c r="AD74" s="408"/>
    </row>
    <row r="75" spans="2:30" ht="12.95" customHeight="1">
      <c r="B75" s="385"/>
      <c r="C75" s="386"/>
      <c r="D75" s="386"/>
      <c r="E75" s="392"/>
      <c r="F75" s="392"/>
      <c r="G75" s="392"/>
      <c r="H75" s="392"/>
      <c r="I75" s="395"/>
      <c r="J75" s="396"/>
      <c r="K75" s="412">
        <f>L75+L76</f>
        <v>0</v>
      </c>
      <c r="L75" s="129"/>
      <c r="M75" s="215" t="s">
        <v>348</v>
      </c>
      <c r="N75" s="131"/>
      <c r="O75" s="412">
        <f>+N75+N76</f>
        <v>0</v>
      </c>
      <c r="P75" s="396"/>
      <c r="Q75" s="400"/>
      <c r="R75" s="403"/>
      <c r="S75" s="396"/>
      <c r="T75" s="395"/>
      <c r="U75" s="396"/>
      <c r="V75" s="412">
        <f>W75+W76</f>
        <v>0</v>
      </c>
      <c r="W75" s="129"/>
      <c r="X75" s="215" t="s">
        <v>348</v>
      </c>
      <c r="Y75" s="131"/>
      <c r="Z75" s="412">
        <f>Y75+Y76</f>
        <v>0</v>
      </c>
      <c r="AA75" s="396"/>
      <c r="AB75" s="396"/>
      <c r="AC75" s="403"/>
      <c r="AD75" s="409"/>
    </row>
    <row r="76" spans="2:30" ht="12.95" customHeight="1">
      <c r="B76" s="387"/>
      <c r="C76" s="388"/>
      <c r="D76" s="388"/>
      <c r="E76" s="388"/>
      <c r="F76" s="388"/>
      <c r="G76" s="388"/>
      <c r="H76" s="388"/>
      <c r="I76" s="395"/>
      <c r="J76" s="396"/>
      <c r="K76" s="412"/>
      <c r="L76" s="129"/>
      <c r="M76" s="215" t="s">
        <v>348</v>
      </c>
      <c r="N76" s="131"/>
      <c r="O76" s="412"/>
      <c r="P76" s="396"/>
      <c r="Q76" s="400"/>
      <c r="R76" s="404"/>
      <c r="S76" s="405"/>
      <c r="T76" s="395"/>
      <c r="U76" s="396"/>
      <c r="V76" s="412"/>
      <c r="W76" s="129"/>
      <c r="X76" s="215" t="s">
        <v>348</v>
      </c>
      <c r="Y76" s="131"/>
      <c r="Z76" s="412"/>
      <c r="AA76" s="396"/>
      <c r="AB76" s="396"/>
      <c r="AC76" s="404"/>
      <c r="AD76" s="410"/>
    </row>
    <row r="77" spans="2:30" ht="12" customHeight="1">
      <c r="B77" s="387"/>
      <c r="C77" s="388"/>
      <c r="D77" s="388"/>
      <c r="E77" s="388"/>
      <c r="F77" s="388"/>
      <c r="G77" s="388"/>
      <c r="H77" s="388"/>
      <c r="I77" s="397"/>
      <c r="J77" s="398"/>
      <c r="K77" s="133"/>
      <c r="L77" s="133"/>
      <c r="M77" s="133"/>
      <c r="N77" s="133"/>
      <c r="O77" s="133"/>
      <c r="P77" s="398"/>
      <c r="Q77" s="401"/>
      <c r="R77" s="404"/>
      <c r="S77" s="405"/>
      <c r="T77" s="395"/>
      <c r="U77" s="396"/>
      <c r="V77" s="133"/>
      <c r="W77" s="133"/>
      <c r="X77" s="133"/>
      <c r="Y77" s="133"/>
      <c r="Z77" s="133"/>
      <c r="AA77" s="396"/>
      <c r="AB77" s="396"/>
      <c r="AC77" s="404"/>
      <c r="AD77" s="410"/>
    </row>
    <row r="78" spans="2:30" ht="12" customHeight="1">
      <c r="B78" s="383" t="s">
        <v>358</v>
      </c>
      <c r="C78" s="384"/>
      <c r="D78" s="384"/>
      <c r="E78" s="391">
        <v>0.4201388888888889</v>
      </c>
      <c r="F78" s="391"/>
      <c r="G78" s="391"/>
      <c r="H78" s="391"/>
      <c r="I78" s="393" t="s">
        <v>73</v>
      </c>
      <c r="J78" s="394"/>
      <c r="K78" s="213"/>
      <c r="L78" s="213"/>
      <c r="M78" s="213"/>
      <c r="N78" s="213"/>
      <c r="O78" s="213"/>
      <c r="P78" s="394" t="s">
        <v>400</v>
      </c>
      <c r="Q78" s="394"/>
      <c r="R78" s="402" t="s">
        <v>134</v>
      </c>
      <c r="S78" s="394"/>
      <c r="T78" s="393" t="s">
        <v>408</v>
      </c>
      <c r="U78" s="394"/>
      <c r="V78" s="213"/>
      <c r="W78" s="213"/>
      <c r="X78" s="213"/>
      <c r="Y78" s="213"/>
      <c r="Z78" s="213"/>
      <c r="AA78" s="394" t="s">
        <v>84</v>
      </c>
      <c r="AB78" s="394"/>
      <c r="AC78" s="402" t="s">
        <v>134</v>
      </c>
      <c r="AD78" s="408"/>
    </row>
    <row r="79" spans="2:30" ht="12" customHeight="1">
      <c r="B79" s="385"/>
      <c r="C79" s="386"/>
      <c r="D79" s="386"/>
      <c r="E79" s="392"/>
      <c r="F79" s="392"/>
      <c r="G79" s="392"/>
      <c r="H79" s="392"/>
      <c r="I79" s="395"/>
      <c r="J79" s="396"/>
      <c r="K79" s="412">
        <f>L79+L80</f>
        <v>0</v>
      </c>
      <c r="L79" s="129"/>
      <c r="M79" s="215" t="s">
        <v>348</v>
      </c>
      <c r="N79" s="131"/>
      <c r="O79" s="412">
        <f>+N79+N80</f>
        <v>0</v>
      </c>
      <c r="P79" s="396"/>
      <c r="Q79" s="396"/>
      <c r="R79" s="403"/>
      <c r="S79" s="396"/>
      <c r="T79" s="395"/>
      <c r="U79" s="396"/>
      <c r="V79" s="412">
        <f>W79+W80</f>
        <v>0</v>
      </c>
      <c r="W79" s="129"/>
      <c r="X79" s="215" t="s">
        <v>348</v>
      </c>
      <c r="Y79" s="131"/>
      <c r="Z79" s="412">
        <f>Y79+Y80</f>
        <v>0</v>
      </c>
      <c r="AA79" s="396"/>
      <c r="AB79" s="396"/>
      <c r="AC79" s="403"/>
      <c r="AD79" s="409"/>
    </row>
    <row r="80" spans="2:30" ht="12" customHeight="1">
      <c r="B80" s="387"/>
      <c r="C80" s="388"/>
      <c r="D80" s="388"/>
      <c r="E80" s="388"/>
      <c r="F80" s="388"/>
      <c r="G80" s="388"/>
      <c r="H80" s="388"/>
      <c r="I80" s="395"/>
      <c r="J80" s="396"/>
      <c r="K80" s="412"/>
      <c r="L80" s="129"/>
      <c r="M80" s="215" t="s">
        <v>348</v>
      </c>
      <c r="N80" s="131"/>
      <c r="O80" s="412"/>
      <c r="P80" s="396"/>
      <c r="Q80" s="396"/>
      <c r="R80" s="404"/>
      <c r="S80" s="405"/>
      <c r="T80" s="395"/>
      <c r="U80" s="396"/>
      <c r="V80" s="412"/>
      <c r="W80" s="129"/>
      <c r="X80" s="215" t="s">
        <v>348</v>
      </c>
      <c r="Y80" s="131"/>
      <c r="Z80" s="412"/>
      <c r="AA80" s="396"/>
      <c r="AB80" s="396"/>
      <c r="AC80" s="404"/>
      <c r="AD80" s="410"/>
    </row>
    <row r="81" spans="2:30" ht="12" customHeight="1">
      <c r="B81" s="389"/>
      <c r="C81" s="390"/>
      <c r="D81" s="390"/>
      <c r="E81" s="390"/>
      <c r="F81" s="390"/>
      <c r="G81" s="390"/>
      <c r="H81" s="390"/>
      <c r="I81" s="397"/>
      <c r="J81" s="398"/>
      <c r="K81" s="132"/>
      <c r="L81" s="132"/>
      <c r="M81" s="132"/>
      <c r="N81" s="132"/>
      <c r="O81" s="132"/>
      <c r="P81" s="398"/>
      <c r="Q81" s="398"/>
      <c r="R81" s="406"/>
      <c r="S81" s="407"/>
      <c r="T81" s="397"/>
      <c r="U81" s="398"/>
      <c r="V81" s="132"/>
      <c r="W81" s="132"/>
      <c r="X81" s="132"/>
      <c r="Y81" s="132"/>
      <c r="Z81" s="132"/>
      <c r="AA81" s="398"/>
      <c r="AB81" s="398"/>
      <c r="AC81" s="406"/>
      <c r="AD81" s="411"/>
    </row>
    <row r="82" spans="2:30" ht="12" customHeight="1">
      <c r="B82" s="383" t="s">
        <v>359</v>
      </c>
      <c r="C82" s="384"/>
      <c r="D82" s="384"/>
      <c r="E82" s="391">
        <v>0.44791666666666669</v>
      </c>
      <c r="F82" s="391"/>
      <c r="G82" s="391"/>
      <c r="H82" s="391"/>
      <c r="I82" s="393" t="s">
        <v>398</v>
      </c>
      <c r="J82" s="394"/>
      <c r="K82" s="213"/>
      <c r="L82" s="213"/>
      <c r="M82" s="213"/>
      <c r="N82" s="213"/>
      <c r="O82" s="213"/>
      <c r="P82" s="394" t="s">
        <v>85</v>
      </c>
      <c r="Q82" s="394"/>
      <c r="R82" s="402" t="s">
        <v>134</v>
      </c>
      <c r="S82" s="394"/>
      <c r="T82" s="393" t="s">
        <v>409</v>
      </c>
      <c r="U82" s="394"/>
      <c r="V82" s="213"/>
      <c r="W82" s="213"/>
      <c r="X82" s="213"/>
      <c r="Y82" s="213"/>
      <c r="Z82" s="213"/>
      <c r="AA82" s="394" t="s">
        <v>414</v>
      </c>
      <c r="AB82" s="399"/>
      <c r="AC82" s="402" t="s">
        <v>134</v>
      </c>
      <c r="AD82" s="408"/>
    </row>
    <row r="83" spans="2:30" ht="12" customHeight="1">
      <c r="B83" s="385"/>
      <c r="C83" s="386"/>
      <c r="D83" s="386"/>
      <c r="E83" s="392"/>
      <c r="F83" s="392"/>
      <c r="G83" s="392"/>
      <c r="H83" s="392"/>
      <c r="I83" s="395"/>
      <c r="J83" s="396"/>
      <c r="K83" s="412">
        <f>L83+L84</f>
        <v>0</v>
      </c>
      <c r="L83" s="129"/>
      <c r="M83" s="215" t="s">
        <v>348</v>
      </c>
      <c r="N83" s="131"/>
      <c r="O83" s="412">
        <f>+N83+N84</f>
        <v>0</v>
      </c>
      <c r="P83" s="396"/>
      <c r="Q83" s="396"/>
      <c r="R83" s="403"/>
      <c r="S83" s="396"/>
      <c r="T83" s="395"/>
      <c r="U83" s="396"/>
      <c r="V83" s="412">
        <f>W83+W84</f>
        <v>0</v>
      </c>
      <c r="W83" s="129"/>
      <c r="X83" s="215" t="s">
        <v>348</v>
      </c>
      <c r="Y83" s="131"/>
      <c r="Z83" s="412">
        <f>Y83+Y84</f>
        <v>0</v>
      </c>
      <c r="AA83" s="396"/>
      <c r="AB83" s="400"/>
      <c r="AC83" s="403"/>
      <c r="AD83" s="409"/>
    </row>
    <row r="84" spans="2:30" ht="12" customHeight="1">
      <c r="B84" s="387"/>
      <c r="C84" s="388"/>
      <c r="D84" s="388"/>
      <c r="E84" s="388"/>
      <c r="F84" s="388"/>
      <c r="G84" s="388"/>
      <c r="H84" s="388"/>
      <c r="I84" s="395"/>
      <c r="J84" s="396"/>
      <c r="K84" s="412"/>
      <c r="L84" s="129"/>
      <c r="M84" s="215" t="s">
        <v>348</v>
      </c>
      <c r="N84" s="131"/>
      <c r="O84" s="412"/>
      <c r="P84" s="396"/>
      <c r="Q84" s="396"/>
      <c r="R84" s="404"/>
      <c r="S84" s="405"/>
      <c r="T84" s="395"/>
      <c r="U84" s="396"/>
      <c r="V84" s="412"/>
      <c r="W84" s="129"/>
      <c r="X84" s="215" t="s">
        <v>348</v>
      </c>
      <c r="Y84" s="131"/>
      <c r="Z84" s="412"/>
      <c r="AA84" s="396"/>
      <c r="AB84" s="400"/>
      <c r="AC84" s="404"/>
      <c r="AD84" s="410"/>
    </row>
    <row r="85" spans="2:30" ht="12" customHeight="1">
      <c r="B85" s="389"/>
      <c r="C85" s="390"/>
      <c r="D85" s="390"/>
      <c r="E85" s="390"/>
      <c r="F85" s="390"/>
      <c r="G85" s="390"/>
      <c r="H85" s="390"/>
      <c r="I85" s="397"/>
      <c r="J85" s="398"/>
      <c r="K85" s="132"/>
      <c r="L85" s="132"/>
      <c r="M85" s="132"/>
      <c r="N85" s="132"/>
      <c r="O85" s="132"/>
      <c r="P85" s="398"/>
      <c r="Q85" s="398"/>
      <c r="R85" s="406"/>
      <c r="S85" s="407"/>
      <c r="T85" s="397"/>
      <c r="U85" s="398"/>
      <c r="V85" s="132"/>
      <c r="W85" s="132"/>
      <c r="X85" s="132"/>
      <c r="Y85" s="132"/>
      <c r="Z85" s="132"/>
      <c r="AA85" s="398"/>
      <c r="AB85" s="401"/>
      <c r="AC85" s="406"/>
      <c r="AD85" s="411"/>
    </row>
    <row r="86" spans="2:30" ht="12" customHeight="1">
      <c r="B86" s="383" t="s">
        <v>360</v>
      </c>
      <c r="C86" s="384"/>
      <c r="D86" s="384"/>
      <c r="E86" s="391">
        <v>0.47569444444444442</v>
      </c>
      <c r="F86" s="391"/>
      <c r="G86" s="391"/>
      <c r="H86" s="391"/>
      <c r="I86" s="393" t="s">
        <v>397</v>
      </c>
      <c r="J86" s="394"/>
      <c r="K86" s="213"/>
      <c r="L86" s="213"/>
      <c r="M86" s="213"/>
      <c r="N86" s="213"/>
      <c r="O86" s="213"/>
      <c r="P86" s="394" t="s">
        <v>401</v>
      </c>
      <c r="Q86" s="394"/>
      <c r="R86" s="402" t="s">
        <v>134</v>
      </c>
      <c r="S86" s="394"/>
      <c r="T86" s="393" t="s">
        <v>410</v>
      </c>
      <c r="U86" s="394"/>
      <c r="V86" s="213"/>
      <c r="W86" s="213"/>
      <c r="X86" s="213"/>
      <c r="Y86" s="213"/>
      <c r="Z86" s="213"/>
      <c r="AA86" s="394" t="s">
        <v>415</v>
      </c>
      <c r="AB86" s="394"/>
      <c r="AC86" s="402" t="s">
        <v>134</v>
      </c>
      <c r="AD86" s="408"/>
    </row>
    <row r="87" spans="2:30" ht="12" customHeight="1">
      <c r="B87" s="385"/>
      <c r="C87" s="386"/>
      <c r="D87" s="386"/>
      <c r="E87" s="392"/>
      <c r="F87" s="392"/>
      <c r="G87" s="392"/>
      <c r="H87" s="392"/>
      <c r="I87" s="395"/>
      <c r="J87" s="396"/>
      <c r="K87" s="412">
        <f>L87+L88</f>
        <v>0</v>
      </c>
      <c r="L87" s="129"/>
      <c r="M87" s="215" t="s">
        <v>348</v>
      </c>
      <c r="N87" s="131"/>
      <c r="O87" s="412">
        <f>N87+N88</f>
        <v>0</v>
      </c>
      <c r="P87" s="396"/>
      <c r="Q87" s="396"/>
      <c r="R87" s="403"/>
      <c r="S87" s="396"/>
      <c r="T87" s="395"/>
      <c r="U87" s="396"/>
      <c r="V87" s="412">
        <f>W87+W88</f>
        <v>0</v>
      </c>
      <c r="W87" s="129"/>
      <c r="X87" s="215" t="s">
        <v>348</v>
      </c>
      <c r="Y87" s="131"/>
      <c r="Z87" s="412">
        <f>+Y87+Y88</f>
        <v>0</v>
      </c>
      <c r="AA87" s="396"/>
      <c r="AB87" s="396"/>
      <c r="AC87" s="403"/>
      <c r="AD87" s="409"/>
    </row>
    <row r="88" spans="2:30" ht="12" customHeight="1">
      <c r="B88" s="387"/>
      <c r="C88" s="388"/>
      <c r="D88" s="388"/>
      <c r="E88" s="388"/>
      <c r="F88" s="388"/>
      <c r="G88" s="388"/>
      <c r="H88" s="388"/>
      <c r="I88" s="395"/>
      <c r="J88" s="396"/>
      <c r="K88" s="412"/>
      <c r="L88" s="129"/>
      <c r="M88" s="215" t="s">
        <v>348</v>
      </c>
      <c r="N88" s="131"/>
      <c r="O88" s="412"/>
      <c r="P88" s="396"/>
      <c r="Q88" s="396"/>
      <c r="R88" s="404"/>
      <c r="S88" s="405"/>
      <c r="T88" s="395"/>
      <c r="U88" s="396"/>
      <c r="V88" s="412"/>
      <c r="W88" s="129"/>
      <c r="X88" s="215" t="s">
        <v>348</v>
      </c>
      <c r="Y88" s="131"/>
      <c r="Z88" s="412"/>
      <c r="AA88" s="396"/>
      <c r="AB88" s="396"/>
      <c r="AC88" s="404"/>
      <c r="AD88" s="410"/>
    </row>
    <row r="89" spans="2:30" ht="12" customHeight="1">
      <c r="B89" s="389"/>
      <c r="C89" s="390"/>
      <c r="D89" s="390"/>
      <c r="E89" s="390"/>
      <c r="F89" s="390"/>
      <c r="G89" s="390"/>
      <c r="H89" s="390"/>
      <c r="I89" s="397"/>
      <c r="J89" s="398"/>
      <c r="K89" s="132"/>
      <c r="L89" s="132"/>
      <c r="M89" s="132"/>
      <c r="N89" s="132"/>
      <c r="O89" s="132"/>
      <c r="P89" s="398"/>
      <c r="Q89" s="398"/>
      <c r="R89" s="406"/>
      <c r="S89" s="407"/>
      <c r="T89" s="397"/>
      <c r="U89" s="398"/>
      <c r="V89" s="132"/>
      <c r="W89" s="132"/>
      <c r="X89" s="132"/>
      <c r="Y89" s="132"/>
      <c r="Z89" s="132"/>
      <c r="AA89" s="398"/>
      <c r="AB89" s="398"/>
      <c r="AC89" s="406"/>
      <c r="AD89" s="411"/>
    </row>
    <row r="90" spans="2:30" ht="12" customHeight="1">
      <c r="B90" s="383" t="s">
        <v>349</v>
      </c>
      <c r="C90" s="384"/>
      <c r="D90" s="384"/>
      <c r="E90" s="391">
        <v>0.50347222222222221</v>
      </c>
      <c r="F90" s="391"/>
      <c r="G90" s="391"/>
      <c r="H90" s="391"/>
      <c r="I90" s="393" t="s">
        <v>82</v>
      </c>
      <c r="J90" s="394"/>
      <c r="K90" s="213"/>
      <c r="L90" s="213"/>
      <c r="M90" s="213"/>
      <c r="N90" s="213"/>
      <c r="O90" s="213"/>
      <c r="P90" s="394" t="s">
        <v>86</v>
      </c>
      <c r="Q90" s="399"/>
      <c r="R90" s="402" t="s">
        <v>134</v>
      </c>
      <c r="S90" s="394"/>
      <c r="T90" s="393" t="s">
        <v>90</v>
      </c>
      <c r="U90" s="394"/>
      <c r="V90" s="213"/>
      <c r="W90" s="213"/>
      <c r="X90" s="213"/>
      <c r="Y90" s="213"/>
      <c r="Z90" s="213"/>
      <c r="AA90" s="394" t="s">
        <v>361</v>
      </c>
      <c r="AB90" s="394"/>
      <c r="AC90" s="402" t="s">
        <v>134</v>
      </c>
      <c r="AD90" s="408"/>
    </row>
    <row r="91" spans="2:30" ht="12" customHeight="1">
      <c r="B91" s="385"/>
      <c r="C91" s="386"/>
      <c r="D91" s="386"/>
      <c r="E91" s="392"/>
      <c r="F91" s="392"/>
      <c r="G91" s="392"/>
      <c r="H91" s="392"/>
      <c r="I91" s="395"/>
      <c r="J91" s="396"/>
      <c r="K91" s="412">
        <f>L91+L92</f>
        <v>0</v>
      </c>
      <c r="L91" s="129"/>
      <c r="M91" s="215" t="s">
        <v>348</v>
      </c>
      <c r="N91" s="131"/>
      <c r="O91" s="412">
        <f>N91+N92</f>
        <v>0</v>
      </c>
      <c r="P91" s="396"/>
      <c r="Q91" s="400"/>
      <c r="R91" s="403"/>
      <c r="S91" s="396"/>
      <c r="T91" s="395"/>
      <c r="U91" s="396"/>
      <c r="V91" s="412">
        <f>W91+W92</f>
        <v>0</v>
      </c>
      <c r="W91" s="129"/>
      <c r="X91" s="215" t="s">
        <v>348</v>
      </c>
      <c r="Y91" s="131"/>
      <c r="Z91" s="412">
        <f>+Y91+Y92</f>
        <v>0</v>
      </c>
      <c r="AA91" s="396"/>
      <c r="AB91" s="396"/>
      <c r="AC91" s="403"/>
      <c r="AD91" s="409"/>
    </row>
    <row r="92" spans="2:30" ht="12" customHeight="1">
      <c r="B92" s="387"/>
      <c r="C92" s="388"/>
      <c r="D92" s="388"/>
      <c r="E92" s="388"/>
      <c r="F92" s="388"/>
      <c r="G92" s="388"/>
      <c r="H92" s="388"/>
      <c r="I92" s="395"/>
      <c r="J92" s="396"/>
      <c r="K92" s="412"/>
      <c r="L92" s="129"/>
      <c r="M92" s="215" t="s">
        <v>348</v>
      </c>
      <c r="N92" s="131"/>
      <c r="O92" s="412"/>
      <c r="P92" s="396"/>
      <c r="Q92" s="400"/>
      <c r="R92" s="404"/>
      <c r="S92" s="405"/>
      <c r="T92" s="395"/>
      <c r="U92" s="396"/>
      <c r="V92" s="412"/>
      <c r="W92" s="129"/>
      <c r="X92" s="215" t="s">
        <v>348</v>
      </c>
      <c r="Y92" s="131"/>
      <c r="Z92" s="412"/>
      <c r="AA92" s="396"/>
      <c r="AB92" s="396"/>
      <c r="AC92" s="404"/>
      <c r="AD92" s="410"/>
    </row>
    <row r="93" spans="2:30" ht="12" customHeight="1">
      <c r="B93" s="389"/>
      <c r="C93" s="390"/>
      <c r="D93" s="390"/>
      <c r="E93" s="390"/>
      <c r="F93" s="390"/>
      <c r="G93" s="390"/>
      <c r="H93" s="390"/>
      <c r="I93" s="397"/>
      <c r="J93" s="398"/>
      <c r="K93" s="132"/>
      <c r="L93" s="132"/>
      <c r="M93" s="132"/>
      <c r="N93" s="132"/>
      <c r="O93" s="132"/>
      <c r="P93" s="398"/>
      <c r="Q93" s="401"/>
      <c r="R93" s="406"/>
      <c r="S93" s="407"/>
      <c r="T93" s="397"/>
      <c r="U93" s="398"/>
      <c r="V93" s="132"/>
      <c r="W93" s="132"/>
      <c r="X93" s="132"/>
      <c r="Y93" s="132"/>
      <c r="Z93" s="132"/>
      <c r="AA93" s="398"/>
      <c r="AB93" s="398"/>
      <c r="AC93" s="406"/>
      <c r="AD93" s="411"/>
    </row>
    <row r="94" spans="2:30" ht="12" customHeight="1">
      <c r="B94" s="383" t="s">
        <v>350</v>
      </c>
      <c r="C94" s="384"/>
      <c r="D94" s="384"/>
      <c r="E94" s="391">
        <v>0.53125</v>
      </c>
      <c r="F94" s="391"/>
      <c r="G94" s="391"/>
      <c r="H94" s="391"/>
      <c r="I94" s="393" t="s">
        <v>287</v>
      </c>
      <c r="J94" s="394"/>
      <c r="K94" s="213"/>
      <c r="L94" s="213"/>
      <c r="M94" s="213"/>
      <c r="N94" s="213"/>
      <c r="O94" s="213"/>
      <c r="P94" s="394" t="s">
        <v>402</v>
      </c>
      <c r="Q94" s="399"/>
      <c r="R94" s="402" t="s">
        <v>134</v>
      </c>
      <c r="S94" s="394"/>
      <c r="T94" s="393" t="s">
        <v>365</v>
      </c>
      <c r="U94" s="394"/>
      <c r="V94" s="213"/>
      <c r="W94" s="213"/>
      <c r="X94" s="213"/>
      <c r="Y94" s="213"/>
      <c r="Z94" s="213"/>
      <c r="AA94" s="394" t="s">
        <v>88</v>
      </c>
      <c r="AB94" s="394"/>
      <c r="AC94" s="402" t="s">
        <v>134</v>
      </c>
      <c r="AD94" s="408"/>
    </row>
    <row r="95" spans="2:30" ht="12" customHeight="1">
      <c r="B95" s="385"/>
      <c r="C95" s="386"/>
      <c r="D95" s="386"/>
      <c r="E95" s="392"/>
      <c r="F95" s="392"/>
      <c r="G95" s="392"/>
      <c r="H95" s="392"/>
      <c r="I95" s="395"/>
      <c r="J95" s="396"/>
      <c r="K95" s="412">
        <f>L95+L96</f>
        <v>0</v>
      </c>
      <c r="L95" s="129"/>
      <c r="M95" s="215" t="s">
        <v>348</v>
      </c>
      <c r="N95" s="131"/>
      <c r="O95" s="412">
        <f>N95+N96</f>
        <v>0</v>
      </c>
      <c r="P95" s="396"/>
      <c r="Q95" s="400"/>
      <c r="R95" s="403"/>
      <c r="S95" s="396"/>
      <c r="T95" s="395"/>
      <c r="U95" s="396"/>
      <c r="V95" s="412">
        <f>W95+W96</f>
        <v>0</v>
      </c>
      <c r="W95" s="129"/>
      <c r="X95" s="215" t="s">
        <v>348</v>
      </c>
      <c r="Y95" s="131"/>
      <c r="Z95" s="412">
        <f>+Y95+Y96</f>
        <v>0</v>
      </c>
      <c r="AA95" s="396"/>
      <c r="AB95" s="396"/>
      <c r="AC95" s="403"/>
      <c r="AD95" s="409"/>
    </row>
    <row r="96" spans="2:30" ht="12" customHeight="1">
      <c r="B96" s="387"/>
      <c r="C96" s="388"/>
      <c r="D96" s="388"/>
      <c r="E96" s="388"/>
      <c r="F96" s="388"/>
      <c r="G96" s="388"/>
      <c r="H96" s="388"/>
      <c r="I96" s="395"/>
      <c r="J96" s="396"/>
      <c r="K96" s="412"/>
      <c r="L96" s="129"/>
      <c r="M96" s="215" t="s">
        <v>348</v>
      </c>
      <c r="N96" s="131"/>
      <c r="O96" s="412"/>
      <c r="P96" s="396"/>
      <c r="Q96" s="400"/>
      <c r="R96" s="404"/>
      <c r="S96" s="405"/>
      <c r="T96" s="395"/>
      <c r="U96" s="396"/>
      <c r="V96" s="412"/>
      <c r="W96" s="129"/>
      <c r="X96" s="215" t="s">
        <v>348</v>
      </c>
      <c r="Y96" s="131"/>
      <c r="Z96" s="412"/>
      <c r="AA96" s="396"/>
      <c r="AB96" s="396"/>
      <c r="AC96" s="404"/>
      <c r="AD96" s="410"/>
    </row>
    <row r="97" spans="2:30" ht="12" customHeight="1">
      <c r="B97" s="389"/>
      <c r="C97" s="390"/>
      <c r="D97" s="390"/>
      <c r="E97" s="390"/>
      <c r="F97" s="390"/>
      <c r="G97" s="390"/>
      <c r="H97" s="390"/>
      <c r="I97" s="397"/>
      <c r="J97" s="398"/>
      <c r="K97" s="132"/>
      <c r="L97" s="132"/>
      <c r="M97" s="132"/>
      <c r="N97" s="132"/>
      <c r="O97" s="132"/>
      <c r="P97" s="398"/>
      <c r="Q97" s="401"/>
      <c r="R97" s="406"/>
      <c r="S97" s="407"/>
      <c r="T97" s="397"/>
      <c r="U97" s="398"/>
      <c r="V97" s="132"/>
      <c r="W97" s="132"/>
      <c r="X97" s="132"/>
      <c r="Y97" s="132"/>
      <c r="Z97" s="132"/>
      <c r="AA97" s="398"/>
      <c r="AB97" s="398"/>
      <c r="AC97" s="406"/>
      <c r="AD97" s="411"/>
    </row>
    <row r="98" spans="2:30" ht="12" customHeight="1">
      <c r="B98" s="383" t="s">
        <v>351</v>
      </c>
      <c r="C98" s="384"/>
      <c r="D98" s="384"/>
      <c r="E98" s="391">
        <v>0.55902777777777779</v>
      </c>
      <c r="F98" s="391"/>
      <c r="G98" s="391"/>
      <c r="H98" s="391"/>
      <c r="I98" s="393" t="s">
        <v>80</v>
      </c>
      <c r="J98" s="394"/>
      <c r="K98" s="213"/>
      <c r="L98" s="213"/>
      <c r="M98" s="213"/>
      <c r="N98" s="213"/>
      <c r="O98" s="213"/>
      <c r="P98" s="394" t="s">
        <v>87</v>
      </c>
      <c r="Q98" s="394"/>
      <c r="R98" s="402" t="s">
        <v>134</v>
      </c>
      <c r="S98" s="394"/>
      <c r="T98" s="393" t="s">
        <v>411</v>
      </c>
      <c r="U98" s="394"/>
      <c r="V98" s="213"/>
      <c r="W98" s="213"/>
      <c r="X98" s="213"/>
      <c r="Y98" s="213"/>
      <c r="Z98" s="213"/>
      <c r="AA98" s="394" t="s">
        <v>84</v>
      </c>
      <c r="AB98" s="394"/>
      <c r="AC98" s="402" t="s">
        <v>134</v>
      </c>
      <c r="AD98" s="408"/>
    </row>
    <row r="99" spans="2:30" ht="12" customHeight="1">
      <c r="B99" s="385"/>
      <c r="C99" s="386"/>
      <c r="D99" s="386"/>
      <c r="E99" s="392"/>
      <c r="F99" s="392"/>
      <c r="G99" s="392"/>
      <c r="H99" s="392"/>
      <c r="I99" s="395"/>
      <c r="J99" s="396"/>
      <c r="K99" s="412">
        <f>L99+L100</f>
        <v>0</v>
      </c>
      <c r="L99" s="129"/>
      <c r="M99" s="215" t="s">
        <v>348</v>
      </c>
      <c r="N99" s="131"/>
      <c r="O99" s="412">
        <f>N99+N100</f>
        <v>0</v>
      </c>
      <c r="P99" s="396"/>
      <c r="Q99" s="396"/>
      <c r="R99" s="403"/>
      <c r="S99" s="396"/>
      <c r="T99" s="395"/>
      <c r="U99" s="396"/>
      <c r="V99" s="412">
        <f>W99+W100</f>
        <v>0</v>
      </c>
      <c r="W99" s="129"/>
      <c r="X99" s="215" t="s">
        <v>348</v>
      </c>
      <c r="Y99" s="131"/>
      <c r="Z99" s="412">
        <f>+Y99+Y100</f>
        <v>0</v>
      </c>
      <c r="AA99" s="396"/>
      <c r="AB99" s="396"/>
      <c r="AC99" s="403"/>
      <c r="AD99" s="409"/>
    </row>
    <row r="100" spans="2:30" ht="12" customHeight="1">
      <c r="B100" s="387"/>
      <c r="C100" s="388"/>
      <c r="D100" s="388"/>
      <c r="E100" s="388"/>
      <c r="F100" s="388"/>
      <c r="G100" s="388"/>
      <c r="H100" s="388"/>
      <c r="I100" s="395"/>
      <c r="J100" s="396"/>
      <c r="K100" s="412"/>
      <c r="L100" s="129"/>
      <c r="M100" s="215" t="s">
        <v>348</v>
      </c>
      <c r="N100" s="131"/>
      <c r="O100" s="412"/>
      <c r="P100" s="396"/>
      <c r="Q100" s="396"/>
      <c r="R100" s="404"/>
      <c r="S100" s="405"/>
      <c r="T100" s="395"/>
      <c r="U100" s="396"/>
      <c r="V100" s="412"/>
      <c r="W100" s="129"/>
      <c r="X100" s="215" t="s">
        <v>348</v>
      </c>
      <c r="Y100" s="131"/>
      <c r="Z100" s="412"/>
      <c r="AA100" s="396"/>
      <c r="AB100" s="396"/>
      <c r="AC100" s="404"/>
      <c r="AD100" s="410"/>
    </row>
    <row r="101" spans="2:30" ht="12" customHeight="1">
      <c r="B101" s="389"/>
      <c r="C101" s="390"/>
      <c r="D101" s="390"/>
      <c r="E101" s="390"/>
      <c r="F101" s="390"/>
      <c r="G101" s="390"/>
      <c r="H101" s="390"/>
      <c r="I101" s="397"/>
      <c r="J101" s="398"/>
      <c r="K101" s="132"/>
      <c r="L101" s="132"/>
      <c r="M101" s="132"/>
      <c r="N101" s="132"/>
      <c r="O101" s="132"/>
      <c r="P101" s="398"/>
      <c r="Q101" s="398"/>
      <c r="R101" s="406"/>
      <c r="S101" s="407"/>
      <c r="T101" s="397"/>
      <c r="U101" s="398"/>
      <c r="V101" s="132"/>
      <c r="W101" s="132"/>
      <c r="X101" s="132"/>
      <c r="Y101" s="132"/>
      <c r="Z101" s="132"/>
      <c r="AA101" s="398"/>
      <c r="AB101" s="398"/>
      <c r="AC101" s="406"/>
      <c r="AD101" s="411"/>
    </row>
    <row r="102" spans="2:30" ht="12" customHeight="1">
      <c r="B102" s="383" t="s">
        <v>352</v>
      </c>
      <c r="C102" s="384"/>
      <c r="D102" s="384"/>
      <c r="E102" s="391">
        <v>0.58680555555555558</v>
      </c>
      <c r="F102" s="391"/>
      <c r="G102" s="391"/>
      <c r="H102" s="391"/>
      <c r="I102" s="393" t="s">
        <v>81</v>
      </c>
      <c r="J102" s="394"/>
      <c r="K102" s="213"/>
      <c r="L102" s="213"/>
      <c r="M102" s="213"/>
      <c r="N102" s="213"/>
      <c r="O102" s="213"/>
      <c r="P102" s="394" t="s">
        <v>403</v>
      </c>
      <c r="Q102" s="394"/>
      <c r="R102" s="402" t="s">
        <v>134</v>
      </c>
      <c r="S102" s="394"/>
      <c r="T102" s="393" t="s">
        <v>412</v>
      </c>
      <c r="U102" s="394"/>
      <c r="V102" s="213"/>
      <c r="W102" s="213"/>
      <c r="X102" s="213"/>
      <c r="Y102" s="213"/>
      <c r="Z102" s="213"/>
      <c r="AA102" s="394" t="s">
        <v>78</v>
      </c>
      <c r="AB102" s="394"/>
      <c r="AC102" s="402" t="s">
        <v>134</v>
      </c>
      <c r="AD102" s="408"/>
    </row>
    <row r="103" spans="2:30" ht="12" customHeight="1">
      <c r="B103" s="385"/>
      <c r="C103" s="386"/>
      <c r="D103" s="386"/>
      <c r="E103" s="392"/>
      <c r="F103" s="392"/>
      <c r="G103" s="392"/>
      <c r="H103" s="392"/>
      <c r="I103" s="395"/>
      <c r="J103" s="396"/>
      <c r="K103" s="412">
        <f>L103+L104</f>
        <v>0</v>
      </c>
      <c r="L103" s="129"/>
      <c r="M103" s="215" t="s">
        <v>348</v>
      </c>
      <c r="N103" s="131"/>
      <c r="O103" s="412">
        <f>+N103+N104</f>
        <v>0</v>
      </c>
      <c r="P103" s="396"/>
      <c r="Q103" s="396"/>
      <c r="R103" s="403"/>
      <c r="S103" s="396"/>
      <c r="T103" s="395"/>
      <c r="U103" s="396"/>
      <c r="V103" s="412">
        <f>W103+W104</f>
        <v>0</v>
      </c>
      <c r="W103" s="129"/>
      <c r="X103" s="215" t="s">
        <v>348</v>
      </c>
      <c r="Y103" s="131"/>
      <c r="Z103" s="412">
        <f>Y103+Y104</f>
        <v>0</v>
      </c>
      <c r="AA103" s="396"/>
      <c r="AB103" s="396"/>
      <c r="AC103" s="403"/>
      <c r="AD103" s="409"/>
    </row>
    <row r="104" spans="2:30" ht="12" customHeight="1">
      <c r="B104" s="387"/>
      <c r="C104" s="388"/>
      <c r="D104" s="388"/>
      <c r="E104" s="388"/>
      <c r="F104" s="388"/>
      <c r="G104" s="388"/>
      <c r="H104" s="388"/>
      <c r="I104" s="395"/>
      <c r="J104" s="396"/>
      <c r="K104" s="412"/>
      <c r="L104" s="129"/>
      <c r="M104" s="215" t="s">
        <v>348</v>
      </c>
      <c r="N104" s="131"/>
      <c r="O104" s="412"/>
      <c r="P104" s="396"/>
      <c r="Q104" s="396"/>
      <c r="R104" s="404"/>
      <c r="S104" s="405"/>
      <c r="T104" s="395"/>
      <c r="U104" s="396"/>
      <c r="V104" s="412"/>
      <c r="W104" s="129"/>
      <c r="X104" s="215" t="s">
        <v>348</v>
      </c>
      <c r="Y104" s="131"/>
      <c r="Z104" s="412"/>
      <c r="AA104" s="396"/>
      <c r="AB104" s="396"/>
      <c r="AC104" s="404"/>
      <c r="AD104" s="410"/>
    </row>
    <row r="105" spans="2:30" ht="12" customHeight="1">
      <c r="B105" s="389"/>
      <c r="C105" s="390"/>
      <c r="D105" s="390"/>
      <c r="E105" s="390"/>
      <c r="F105" s="390"/>
      <c r="G105" s="390"/>
      <c r="H105" s="390"/>
      <c r="I105" s="397"/>
      <c r="J105" s="398"/>
      <c r="K105" s="132"/>
      <c r="L105" s="132"/>
      <c r="M105" s="132"/>
      <c r="N105" s="132"/>
      <c r="O105" s="132"/>
      <c r="P105" s="398"/>
      <c r="Q105" s="398"/>
      <c r="R105" s="406"/>
      <c r="S105" s="407"/>
      <c r="T105" s="397"/>
      <c r="U105" s="398"/>
      <c r="V105" s="132"/>
      <c r="W105" s="132"/>
      <c r="X105" s="132"/>
      <c r="Y105" s="132"/>
      <c r="Z105" s="132"/>
      <c r="AA105" s="398"/>
      <c r="AB105" s="398"/>
      <c r="AC105" s="406"/>
      <c r="AD105" s="411"/>
    </row>
    <row r="106" spans="2:30" ht="12" customHeight="1">
      <c r="B106" s="383" t="s">
        <v>353</v>
      </c>
      <c r="C106" s="384"/>
      <c r="D106" s="384"/>
      <c r="E106" s="391">
        <v>0.61458333333333337</v>
      </c>
      <c r="F106" s="391"/>
      <c r="G106" s="391"/>
      <c r="H106" s="391"/>
      <c r="I106" s="393" t="s">
        <v>364</v>
      </c>
      <c r="J106" s="394"/>
      <c r="K106" s="213"/>
      <c r="L106" s="213"/>
      <c r="M106" s="213"/>
      <c r="N106" s="213"/>
      <c r="O106" s="213"/>
      <c r="P106" s="394" t="s">
        <v>79</v>
      </c>
      <c r="Q106" s="394"/>
      <c r="R106" s="402" t="s">
        <v>134</v>
      </c>
      <c r="S106" s="394"/>
      <c r="T106" s="393" t="s">
        <v>365</v>
      </c>
      <c r="U106" s="394"/>
      <c r="V106" s="213"/>
      <c r="W106" s="213"/>
      <c r="X106" s="213"/>
      <c r="Y106" s="213"/>
      <c r="Z106" s="213"/>
      <c r="AA106" s="394" t="s">
        <v>414</v>
      </c>
      <c r="AB106" s="394"/>
      <c r="AC106" s="402" t="s">
        <v>134</v>
      </c>
      <c r="AD106" s="408"/>
    </row>
    <row r="107" spans="2:30" ht="12" customHeight="1">
      <c r="B107" s="385"/>
      <c r="C107" s="386"/>
      <c r="D107" s="386"/>
      <c r="E107" s="392"/>
      <c r="F107" s="392"/>
      <c r="G107" s="392"/>
      <c r="H107" s="392"/>
      <c r="I107" s="395"/>
      <c r="J107" s="396"/>
      <c r="K107" s="412">
        <f>L107+L108</f>
        <v>0</v>
      </c>
      <c r="L107" s="129"/>
      <c r="M107" s="215" t="s">
        <v>348</v>
      </c>
      <c r="N107" s="131"/>
      <c r="O107" s="412">
        <f>+N107+N108</f>
        <v>0</v>
      </c>
      <c r="P107" s="396"/>
      <c r="Q107" s="396"/>
      <c r="R107" s="403"/>
      <c r="S107" s="396"/>
      <c r="T107" s="395"/>
      <c r="U107" s="396"/>
      <c r="V107" s="412">
        <f>W107+W108</f>
        <v>0</v>
      </c>
      <c r="W107" s="129"/>
      <c r="X107" s="215" t="s">
        <v>348</v>
      </c>
      <c r="Y107" s="131"/>
      <c r="Z107" s="412">
        <f>Y107+Y108</f>
        <v>0</v>
      </c>
      <c r="AA107" s="396"/>
      <c r="AB107" s="396"/>
      <c r="AC107" s="403"/>
      <c r="AD107" s="409"/>
    </row>
    <row r="108" spans="2:30" ht="12" customHeight="1">
      <c r="B108" s="387"/>
      <c r="C108" s="388"/>
      <c r="D108" s="388"/>
      <c r="E108" s="388"/>
      <c r="F108" s="388"/>
      <c r="G108" s="388"/>
      <c r="H108" s="388"/>
      <c r="I108" s="395"/>
      <c r="J108" s="396"/>
      <c r="K108" s="412"/>
      <c r="L108" s="129"/>
      <c r="M108" s="215" t="s">
        <v>348</v>
      </c>
      <c r="N108" s="131"/>
      <c r="O108" s="412"/>
      <c r="P108" s="396"/>
      <c r="Q108" s="396"/>
      <c r="R108" s="404"/>
      <c r="S108" s="405"/>
      <c r="T108" s="395"/>
      <c r="U108" s="396"/>
      <c r="V108" s="412"/>
      <c r="W108" s="129"/>
      <c r="X108" s="215" t="s">
        <v>348</v>
      </c>
      <c r="Y108" s="131"/>
      <c r="Z108" s="412"/>
      <c r="AA108" s="396"/>
      <c r="AB108" s="396"/>
      <c r="AC108" s="404"/>
      <c r="AD108" s="410"/>
    </row>
    <row r="109" spans="2:30" ht="12" customHeight="1">
      <c r="B109" s="389"/>
      <c r="C109" s="390"/>
      <c r="D109" s="390"/>
      <c r="E109" s="390"/>
      <c r="F109" s="390"/>
      <c r="G109" s="390"/>
      <c r="H109" s="390"/>
      <c r="I109" s="397"/>
      <c r="J109" s="398"/>
      <c r="K109" s="132"/>
      <c r="L109" s="132"/>
      <c r="M109" s="132"/>
      <c r="N109" s="132"/>
      <c r="O109" s="132"/>
      <c r="P109" s="398"/>
      <c r="Q109" s="398"/>
      <c r="R109" s="406"/>
      <c r="S109" s="407"/>
      <c r="T109" s="397"/>
      <c r="U109" s="398"/>
      <c r="V109" s="132"/>
      <c r="W109" s="132"/>
      <c r="X109" s="132"/>
      <c r="Y109" s="132"/>
      <c r="Z109" s="132"/>
      <c r="AA109" s="398"/>
      <c r="AB109" s="398"/>
      <c r="AC109" s="406"/>
      <c r="AD109" s="411"/>
    </row>
    <row r="110" spans="2:30" ht="12" customHeight="1">
      <c r="B110" s="383" t="s">
        <v>354</v>
      </c>
      <c r="C110" s="384"/>
      <c r="D110" s="384"/>
      <c r="E110" s="391">
        <v>0.64236111111111105</v>
      </c>
      <c r="F110" s="391"/>
      <c r="G110" s="391"/>
      <c r="H110" s="391"/>
      <c r="I110" s="393" t="s">
        <v>362</v>
      </c>
      <c r="J110" s="394"/>
      <c r="K110" s="213"/>
      <c r="L110" s="213"/>
      <c r="M110" s="213"/>
      <c r="N110" s="213"/>
      <c r="O110" s="213"/>
      <c r="P110" s="394" t="s">
        <v>404</v>
      </c>
      <c r="Q110" s="394"/>
      <c r="R110" s="402" t="s">
        <v>134</v>
      </c>
      <c r="S110" s="394"/>
      <c r="T110" s="393" t="s">
        <v>81</v>
      </c>
      <c r="U110" s="394"/>
      <c r="V110" s="213"/>
      <c r="W110" s="213"/>
      <c r="X110" s="213"/>
      <c r="Y110" s="213"/>
      <c r="Z110" s="213"/>
      <c r="AA110" s="394" t="s">
        <v>78</v>
      </c>
      <c r="AB110" s="399"/>
      <c r="AC110" s="402" t="s">
        <v>134</v>
      </c>
      <c r="AD110" s="408"/>
    </row>
    <row r="111" spans="2:30" ht="12" customHeight="1">
      <c r="B111" s="385"/>
      <c r="C111" s="386"/>
      <c r="D111" s="386"/>
      <c r="E111" s="392"/>
      <c r="F111" s="392"/>
      <c r="G111" s="392"/>
      <c r="H111" s="392"/>
      <c r="I111" s="395"/>
      <c r="J111" s="396"/>
      <c r="K111" s="412">
        <f>L111+L112</f>
        <v>0</v>
      </c>
      <c r="L111" s="129"/>
      <c r="M111" s="215" t="s">
        <v>348</v>
      </c>
      <c r="N111" s="131"/>
      <c r="O111" s="412">
        <f>+N111+N112</f>
        <v>0</v>
      </c>
      <c r="P111" s="396"/>
      <c r="Q111" s="396"/>
      <c r="R111" s="403"/>
      <c r="S111" s="396"/>
      <c r="T111" s="395"/>
      <c r="U111" s="396"/>
      <c r="V111" s="412">
        <f>W111+W112</f>
        <v>0</v>
      </c>
      <c r="W111" s="129"/>
      <c r="X111" s="215" t="s">
        <v>348</v>
      </c>
      <c r="Y111" s="131"/>
      <c r="Z111" s="412">
        <f>Y111+Y112</f>
        <v>0</v>
      </c>
      <c r="AA111" s="396"/>
      <c r="AB111" s="400"/>
      <c r="AC111" s="403"/>
      <c r="AD111" s="409"/>
    </row>
    <row r="112" spans="2:30" ht="12" customHeight="1">
      <c r="B112" s="387"/>
      <c r="C112" s="388"/>
      <c r="D112" s="388"/>
      <c r="E112" s="388"/>
      <c r="F112" s="388"/>
      <c r="G112" s="388"/>
      <c r="H112" s="388"/>
      <c r="I112" s="395"/>
      <c r="J112" s="396"/>
      <c r="K112" s="412"/>
      <c r="L112" s="129"/>
      <c r="M112" s="215" t="s">
        <v>348</v>
      </c>
      <c r="N112" s="131"/>
      <c r="O112" s="412"/>
      <c r="P112" s="396"/>
      <c r="Q112" s="396"/>
      <c r="R112" s="404"/>
      <c r="S112" s="405"/>
      <c r="T112" s="395"/>
      <c r="U112" s="396"/>
      <c r="V112" s="412"/>
      <c r="W112" s="129"/>
      <c r="X112" s="215" t="s">
        <v>348</v>
      </c>
      <c r="Y112" s="131"/>
      <c r="Z112" s="412"/>
      <c r="AA112" s="396"/>
      <c r="AB112" s="400"/>
      <c r="AC112" s="404"/>
      <c r="AD112" s="410"/>
    </row>
    <row r="113" spans="2:30" ht="12" customHeight="1">
      <c r="B113" s="389"/>
      <c r="C113" s="390"/>
      <c r="D113" s="390"/>
      <c r="E113" s="390"/>
      <c r="F113" s="390"/>
      <c r="G113" s="390"/>
      <c r="H113" s="390"/>
      <c r="I113" s="397"/>
      <c r="J113" s="398"/>
      <c r="K113" s="132"/>
      <c r="L113" s="132"/>
      <c r="M113" s="132"/>
      <c r="N113" s="132"/>
      <c r="O113" s="132"/>
      <c r="P113" s="398"/>
      <c r="Q113" s="398"/>
      <c r="R113" s="406"/>
      <c r="S113" s="407"/>
      <c r="T113" s="397"/>
      <c r="U113" s="398"/>
      <c r="V113" s="132"/>
      <c r="W113" s="132"/>
      <c r="X113" s="132"/>
      <c r="Y113" s="132"/>
      <c r="Z113" s="132"/>
      <c r="AA113" s="398"/>
      <c r="AB113" s="401"/>
      <c r="AC113" s="406"/>
      <c r="AD113" s="411"/>
    </row>
    <row r="114" spans="2:30" ht="12" customHeight="1">
      <c r="B114" s="385" t="s">
        <v>355</v>
      </c>
      <c r="C114" s="386"/>
      <c r="D114" s="386"/>
      <c r="E114" s="392">
        <v>0.67013888888888884</v>
      </c>
      <c r="F114" s="392"/>
      <c r="G114" s="392"/>
      <c r="H114" s="392"/>
      <c r="I114" s="395" t="s">
        <v>78</v>
      </c>
      <c r="J114" s="396"/>
      <c r="K114" s="215"/>
      <c r="L114" s="215"/>
      <c r="M114" s="215"/>
      <c r="N114" s="215"/>
      <c r="O114" s="215"/>
      <c r="P114" s="396" t="s">
        <v>405</v>
      </c>
      <c r="Q114" s="396"/>
      <c r="R114" s="403" t="s">
        <v>134</v>
      </c>
      <c r="S114" s="396"/>
      <c r="T114" s="393" t="s">
        <v>413</v>
      </c>
      <c r="U114" s="394"/>
      <c r="V114" s="215"/>
      <c r="W114" s="215"/>
      <c r="X114" s="215"/>
      <c r="Y114" s="215"/>
      <c r="Z114" s="215"/>
      <c r="AA114" s="394" t="s">
        <v>81</v>
      </c>
      <c r="AB114" s="399"/>
      <c r="AC114" s="403" t="s">
        <v>134</v>
      </c>
      <c r="AD114" s="409"/>
    </row>
    <row r="115" spans="2:30" ht="12" customHeight="1">
      <c r="B115" s="385"/>
      <c r="C115" s="386"/>
      <c r="D115" s="386"/>
      <c r="E115" s="392"/>
      <c r="F115" s="392"/>
      <c r="G115" s="392"/>
      <c r="H115" s="392"/>
      <c r="I115" s="395"/>
      <c r="J115" s="396"/>
      <c r="K115" s="412">
        <f>L115+L116</f>
        <v>0</v>
      </c>
      <c r="L115" s="129"/>
      <c r="M115" s="215" t="s">
        <v>348</v>
      </c>
      <c r="N115" s="131"/>
      <c r="O115" s="412">
        <f>+N115+N116</f>
        <v>0</v>
      </c>
      <c r="P115" s="396"/>
      <c r="Q115" s="396"/>
      <c r="R115" s="403"/>
      <c r="S115" s="396"/>
      <c r="T115" s="395"/>
      <c r="U115" s="396"/>
      <c r="V115" s="412">
        <f>W115+W116</f>
        <v>0</v>
      </c>
      <c r="W115" s="129"/>
      <c r="X115" s="215" t="s">
        <v>348</v>
      </c>
      <c r="Y115" s="131"/>
      <c r="Z115" s="412">
        <f>Y115+Y116</f>
        <v>0</v>
      </c>
      <c r="AA115" s="396"/>
      <c r="AB115" s="400"/>
      <c r="AC115" s="403"/>
      <c r="AD115" s="409"/>
    </row>
    <row r="116" spans="2:30" ht="12" customHeight="1">
      <c r="B116" s="387"/>
      <c r="C116" s="388"/>
      <c r="D116" s="388"/>
      <c r="E116" s="388"/>
      <c r="F116" s="388"/>
      <c r="G116" s="388"/>
      <c r="H116" s="388"/>
      <c r="I116" s="395"/>
      <c r="J116" s="396"/>
      <c r="K116" s="412"/>
      <c r="L116" s="129"/>
      <c r="M116" s="215" t="s">
        <v>348</v>
      </c>
      <c r="N116" s="131"/>
      <c r="O116" s="412"/>
      <c r="P116" s="396"/>
      <c r="Q116" s="396"/>
      <c r="R116" s="404"/>
      <c r="S116" s="405"/>
      <c r="T116" s="395"/>
      <c r="U116" s="396"/>
      <c r="V116" s="412"/>
      <c r="W116" s="129"/>
      <c r="X116" s="215" t="s">
        <v>348</v>
      </c>
      <c r="Y116" s="131"/>
      <c r="Z116" s="412"/>
      <c r="AA116" s="396"/>
      <c r="AB116" s="400"/>
      <c r="AC116" s="404"/>
      <c r="AD116" s="410"/>
    </row>
    <row r="117" spans="2:30" ht="12" customHeight="1">
      <c r="B117" s="389"/>
      <c r="C117" s="390"/>
      <c r="D117" s="390"/>
      <c r="E117" s="390"/>
      <c r="F117" s="390"/>
      <c r="G117" s="390"/>
      <c r="H117" s="390"/>
      <c r="I117" s="397"/>
      <c r="J117" s="398"/>
      <c r="K117" s="132"/>
      <c r="L117" s="132"/>
      <c r="M117" s="132"/>
      <c r="N117" s="132"/>
      <c r="O117" s="132"/>
      <c r="P117" s="398"/>
      <c r="Q117" s="398"/>
      <c r="R117" s="406"/>
      <c r="S117" s="407"/>
      <c r="T117" s="397"/>
      <c r="U117" s="398"/>
      <c r="V117" s="132"/>
      <c r="W117" s="132"/>
      <c r="X117" s="132"/>
      <c r="Y117" s="132"/>
      <c r="Z117" s="132"/>
      <c r="AA117" s="398"/>
      <c r="AB117" s="401"/>
      <c r="AC117" s="406"/>
      <c r="AD117" s="411"/>
    </row>
    <row r="118" spans="2:30" ht="12" customHeight="1"/>
    <row r="119" spans="2:30" ht="12" customHeight="1"/>
    <row r="120" spans="2:30" ht="12" customHeight="1"/>
    <row r="121" spans="2:30" ht="12" customHeight="1"/>
    <row r="122" spans="2:30" ht="12" customHeight="1"/>
    <row r="123" spans="2:30" ht="12" customHeight="1"/>
  </sheetData>
  <mergeCells count="306">
    <mergeCell ref="B10:D13"/>
    <mergeCell ref="E10:H13"/>
    <mergeCell ref="I10:J13"/>
    <mergeCell ref="P10:Q13"/>
    <mergeCell ref="R10:S13"/>
    <mergeCell ref="T10:U13"/>
    <mergeCell ref="AA10:AB13"/>
    <mergeCell ref="AC10:AD13"/>
    <mergeCell ref="K11:K12"/>
    <mergeCell ref="O11:O12"/>
    <mergeCell ref="V11:V12"/>
    <mergeCell ref="Z11:Z12"/>
    <mergeCell ref="B18:D21"/>
    <mergeCell ref="E18:H21"/>
    <mergeCell ref="I18:J21"/>
    <mergeCell ref="P18:Q21"/>
    <mergeCell ref="R18:S21"/>
    <mergeCell ref="T18:U21"/>
    <mergeCell ref="AA18:AB21"/>
    <mergeCell ref="AC18:AD21"/>
    <mergeCell ref="K19:K20"/>
    <mergeCell ref="O19:O20"/>
    <mergeCell ref="V19:V20"/>
    <mergeCell ref="Z19:Z20"/>
    <mergeCell ref="B22:D25"/>
    <mergeCell ref="E22:H25"/>
    <mergeCell ref="I22:J25"/>
    <mergeCell ref="P22:Q25"/>
    <mergeCell ref="R22:S25"/>
    <mergeCell ref="T22:U25"/>
    <mergeCell ref="AA22:AB25"/>
    <mergeCell ref="AC22:AD25"/>
    <mergeCell ref="K23:K24"/>
    <mergeCell ref="O23:O24"/>
    <mergeCell ref="V23:V24"/>
    <mergeCell ref="Z23:Z24"/>
    <mergeCell ref="B26:D29"/>
    <mergeCell ref="E26:H29"/>
    <mergeCell ref="I26:J29"/>
    <mergeCell ref="P26:Q29"/>
    <mergeCell ref="R26:S29"/>
    <mergeCell ref="T26:U29"/>
    <mergeCell ref="AA26:AB29"/>
    <mergeCell ref="AC26:AD29"/>
    <mergeCell ref="K27:K28"/>
    <mergeCell ref="O27:O28"/>
    <mergeCell ref="V27:V28"/>
    <mergeCell ref="Z27:Z28"/>
    <mergeCell ref="B30:D33"/>
    <mergeCell ref="E30:H33"/>
    <mergeCell ref="I30:J33"/>
    <mergeCell ref="P30:Q33"/>
    <mergeCell ref="R30:S33"/>
    <mergeCell ref="T30:U33"/>
    <mergeCell ref="AA30:AB33"/>
    <mergeCell ref="AC30:AD33"/>
    <mergeCell ref="K31:K32"/>
    <mergeCell ref="O31:O32"/>
    <mergeCell ref="V31:V32"/>
    <mergeCell ref="Z31:Z32"/>
    <mergeCell ref="B38:D41"/>
    <mergeCell ref="E38:H41"/>
    <mergeCell ref="I38:J41"/>
    <mergeCell ref="P38:Q41"/>
    <mergeCell ref="R38:S41"/>
    <mergeCell ref="T38:U41"/>
    <mergeCell ref="AA38:AB41"/>
    <mergeCell ref="AC38:AD41"/>
    <mergeCell ref="K39:K40"/>
    <mergeCell ref="O39:O40"/>
    <mergeCell ref="V39:V40"/>
    <mergeCell ref="Z39:Z40"/>
    <mergeCell ref="B42:D45"/>
    <mergeCell ref="E42:H45"/>
    <mergeCell ref="I42:J45"/>
    <mergeCell ref="P42:Q45"/>
    <mergeCell ref="R42:S45"/>
    <mergeCell ref="T42:U45"/>
    <mergeCell ref="AA42:AB45"/>
    <mergeCell ref="AC42:AD45"/>
    <mergeCell ref="K43:K44"/>
    <mergeCell ref="O43:O44"/>
    <mergeCell ref="V43:V44"/>
    <mergeCell ref="Z43:Z44"/>
    <mergeCell ref="B50:D53"/>
    <mergeCell ref="E50:H53"/>
    <mergeCell ref="I50:J53"/>
    <mergeCell ref="P50:Q53"/>
    <mergeCell ref="R50:S53"/>
    <mergeCell ref="T50:U53"/>
    <mergeCell ref="AA50:AB53"/>
    <mergeCell ref="AC50:AD53"/>
    <mergeCell ref="K51:K52"/>
    <mergeCell ref="O51:O52"/>
    <mergeCell ref="V51:V52"/>
    <mergeCell ref="Z51:Z52"/>
    <mergeCell ref="B78:D81"/>
    <mergeCell ref="E78:H81"/>
    <mergeCell ref="I78:J81"/>
    <mergeCell ref="P78:Q81"/>
    <mergeCell ref="R78:S81"/>
    <mergeCell ref="T78:U81"/>
    <mergeCell ref="AA78:AB81"/>
    <mergeCell ref="AC78:AD81"/>
    <mergeCell ref="K79:K80"/>
    <mergeCell ref="O79:O80"/>
    <mergeCell ref="V79:V80"/>
    <mergeCell ref="Z79:Z80"/>
    <mergeCell ref="B86:D89"/>
    <mergeCell ref="E86:H89"/>
    <mergeCell ref="I86:J89"/>
    <mergeCell ref="P86:Q89"/>
    <mergeCell ref="R86:S89"/>
    <mergeCell ref="T86:U89"/>
    <mergeCell ref="AA86:AB89"/>
    <mergeCell ref="AC86:AD89"/>
    <mergeCell ref="K87:K88"/>
    <mergeCell ref="O87:O88"/>
    <mergeCell ref="V87:V88"/>
    <mergeCell ref="Z87:Z88"/>
    <mergeCell ref="B98:D101"/>
    <mergeCell ref="E98:H101"/>
    <mergeCell ref="I98:J101"/>
    <mergeCell ref="P98:Q101"/>
    <mergeCell ref="R98:S101"/>
    <mergeCell ref="T98:U101"/>
    <mergeCell ref="AA98:AB101"/>
    <mergeCell ref="AC98:AD101"/>
    <mergeCell ref="K99:K100"/>
    <mergeCell ref="O99:O100"/>
    <mergeCell ref="V99:V100"/>
    <mergeCell ref="Z99:Z100"/>
    <mergeCell ref="B102:D105"/>
    <mergeCell ref="E102:H105"/>
    <mergeCell ref="I102:J105"/>
    <mergeCell ref="P102:Q105"/>
    <mergeCell ref="R102:S105"/>
    <mergeCell ref="T102:U105"/>
    <mergeCell ref="AA102:AB105"/>
    <mergeCell ref="AC102:AD105"/>
    <mergeCell ref="K103:K104"/>
    <mergeCell ref="O103:O104"/>
    <mergeCell ref="V103:V104"/>
    <mergeCell ref="Z103:Z104"/>
    <mergeCell ref="B106:D109"/>
    <mergeCell ref="E106:H109"/>
    <mergeCell ref="I106:J109"/>
    <mergeCell ref="P106:Q109"/>
    <mergeCell ref="R106:S109"/>
    <mergeCell ref="T106:U109"/>
    <mergeCell ref="AA106:AB109"/>
    <mergeCell ref="AC106:AD109"/>
    <mergeCell ref="K107:K108"/>
    <mergeCell ref="O107:O108"/>
    <mergeCell ref="V107:V108"/>
    <mergeCell ref="Z107:Z108"/>
    <mergeCell ref="B110:D113"/>
    <mergeCell ref="E110:H113"/>
    <mergeCell ref="I110:J113"/>
    <mergeCell ref="P110:Q113"/>
    <mergeCell ref="R110:S113"/>
    <mergeCell ref="T110:U113"/>
    <mergeCell ref="AA110:AB113"/>
    <mergeCell ref="AC110:AD113"/>
    <mergeCell ref="K111:K112"/>
    <mergeCell ref="O111:O112"/>
    <mergeCell ref="V111:V112"/>
    <mergeCell ref="Z111:Z112"/>
    <mergeCell ref="B114:D117"/>
    <mergeCell ref="E114:H117"/>
    <mergeCell ref="I114:J117"/>
    <mergeCell ref="P114:Q117"/>
    <mergeCell ref="R114:S117"/>
    <mergeCell ref="T114:U117"/>
    <mergeCell ref="AA114:AB117"/>
    <mergeCell ref="AC114:AD117"/>
    <mergeCell ref="K115:K116"/>
    <mergeCell ref="O115:O116"/>
    <mergeCell ref="V115:V116"/>
    <mergeCell ref="Z115:Z116"/>
    <mergeCell ref="A1:AD3"/>
    <mergeCell ref="B6:H7"/>
    <mergeCell ref="I6:S7"/>
    <mergeCell ref="T6:AD7"/>
    <mergeCell ref="B8:H9"/>
    <mergeCell ref="I8:Q9"/>
    <mergeCell ref="R8:S9"/>
    <mergeCell ref="T8:AB9"/>
    <mergeCell ref="AC8:AD9"/>
    <mergeCell ref="B14:D17"/>
    <mergeCell ref="E14:H17"/>
    <mergeCell ref="I14:J17"/>
    <mergeCell ref="P14:Q17"/>
    <mergeCell ref="R14:S17"/>
    <mergeCell ref="T14:U17"/>
    <mergeCell ref="AA14:AB17"/>
    <mergeCell ref="AC14:AD17"/>
    <mergeCell ref="K15:K16"/>
    <mergeCell ref="O15:O16"/>
    <mergeCell ref="V15:V16"/>
    <mergeCell ref="Z15:Z16"/>
    <mergeCell ref="B34:D37"/>
    <mergeCell ref="E34:H37"/>
    <mergeCell ref="I34:J37"/>
    <mergeCell ref="P34:Q37"/>
    <mergeCell ref="R34:S37"/>
    <mergeCell ref="T34:U37"/>
    <mergeCell ref="AA34:AB37"/>
    <mergeCell ref="AC34:AD37"/>
    <mergeCell ref="K35:K36"/>
    <mergeCell ref="O35:O36"/>
    <mergeCell ref="V35:V36"/>
    <mergeCell ref="Z35:Z36"/>
    <mergeCell ref="B46:D49"/>
    <mergeCell ref="E46:H49"/>
    <mergeCell ref="I46:J49"/>
    <mergeCell ref="P46:Q49"/>
    <mergeCell ref="R46:S49"/>
    <mergeCell ref="T46:U49"/>
    <mergeCell ref="AA46:AB49"/>
    <mergeCell ref="AC46:AD49"/>
    <mergeCell ref="K47:K48"/>
    <mergeCell ref="O47:O48"/>
    <mergeCell ref="V47:V48"/>
    <mergeCell ref="Z47:Z48"/>
    <mergeCell ref="O55:O56"/>
    <mergeCell ref="V55:V56"/>
    <mergeCell ref="Z55:Z56"/>
    <mergeCell ref="A61:AD63"/>
    <mergeCell ref="B66:H67"/>
    <mergeCell ref="I66:S67"/>
    <mergeCell ref="T66:AD67"/>
    <mergeCell ref="B68:H69"/>
    <mergeCell ref="I68:Q69"/>
    <mergeCell ref="R68:S69"/>
    <mergeCell ref="T68:AB69"/>
    <mergeCell ref="AC68:AD69"/>
    <mergeCell ref="B54:D57"/>
    <mergeCell ref="E54:H57"/>
    <mergeCell ref="I54:J57"/>
    <mergeCell ref="P54:Q57"/>
    <mergeCell ref="R54:S57"/>
    <mergeCell ref="T54:U57"/>
    <mergeCell ref="AA54:AB57"/>
    <mergeCell ref="AC54:AD57"/>
    <mergeCell ref="K55:K56"/>
    <mergeCell ref="R70:S73"/>
    <mergeCell ref="T70:U73"/>
    <mergeCell ref="AA70:AB73"/>
    <mergeCell ref="AC70:AD73"/>
    <mergeCell ref="K71:K72"/>
    <mergeCell ref="O71:O72"/>
    <mergeCell ref="V71:V72"/>
    <mergeCell ref="Z71:Z72"/>
    <mergeCell ref="B74:D77"/>
    <mergeCell ref="E74:H77"/>
    <mergeCell ref="I74:J77"/>
    <mergeCell ref="P74:Q77"/>
    <mergeCell ref="R74:S77"/>
    <mergeCell ref="T74:U77"/>
    <mergeCell ref="AA74:AB77"/>
    <mergeCell ref="AC74:AD77"/>
    <mergeCell ref="K75:K76"/>
    <mergeCell ref="O75:O76"/>
    <mergeCell ref="V75:V76"/>
    <mergeCell ref="Z75:Z76"/>
    <mergeCell ref="B70:D73"/>
    <mergeCell ref="E70:H73"/>
    <mergeCell ref="I70:J73"/>
    <mergeCell ref="P70:Q73"/>
    <mergeCell ref="B82:D85"/>
    <mergeCell ref="E82:H85"/>
    <mergeCell ref="I82:J85"/>
    <mergeCell ref="P82:Q85"/>
    <mergeCell ref="R82:S85"/>
    <mergeCell ref="T82:U85"/>
    <mergeCell ref="AA82:AB85"/>
    <mergeCell ref="AC82:AD85"/>
    <mergeCell ref="K83:K84"/>
    <mergeCell ref="O83:O84"/>
    <mergeCell ref="V83:V84"/>
    <mergeCell ref="Z83:Z84"/>
    <mergeCell ref="B90:D93"/>
    <mergeCell ref="E90:H93"/>
    <mergeCell ref="I90:J93"/>
    <mergeCell ref="P90:Q93"/>
    <mergeCell ref="R90:S93"/>
    <mergeCell ref="T90:U93"/>
    <mergeCell ref="AA90:AB93"/>
    <mergeCell ref="AC90:AD93"/>
    <mergeCell ref="K91:K92"/>
    <mergeCell ref="O91:O92"/>
    <mergeCell ref="V91:V92"/>
    <mergeCell ref="Z91:Z92"/>
    <mergeCell ref="B94:D97"/>
    <mergeCell ref="E94:H97"/>
    <mergeCell ref="I94:J97"/>
    <mergeCell ref="P94:Q97"/>
    <mergeCell ref="R94:S97"/>
    <mergeCell ref="T94:U97"/>
    <mergeCell ref="AA94:AB97"/>
    <mergeCell ref="AC94:AD97"/>
    <mergeCell ref="K95:K96"/>
    <mergeCell ref="O95:O96"/>
    <mergeCell ref="V95:V96"/>
    <mergeCell ref="Z95:Z96"/>
  </mergeCells>
  <phoneticPr fontId="2"/>
  <printOptions horizontalCentered="1" verticalCentered="1"/>
  <pageMargins left="0.19685039370078741" right="0.19685039370078741"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245"/>
  <sheetViews>
    <sheetView topLeftCell="A13" workbookViewId="0">
      <selection activeCell="K291" sqref="K291"/>
    </sheetView>
  </sheetViews>
  <sheetFormatPr defaultRowHeight="13.5"/>
  <cols>
    <col min="1" max="69" width="2.625" customWidth="1"/>
  </cols>
  <sheetData>
    <row r="1" spans="1:70" ht="13.15" customHeight="1">
      <c r="A1" s="321" t="s">
        <v>150</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228"/>
    </row>
    <row r="2" spans="1:70" ht="13.1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228"/>
    </row>
    <row r="3" spans="1:70" ht="13.15" customHeight="1">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228"/>
    </row>
    <row r="4" spans="1:70" ht="13.15" customHeight="1">
      <c r="Z4" s="490" t="s">
        <v>151</v>
      </c>
      <c r="AA4" s="490"/>
      <c r="AB4" s="490"/>
      <c r="AC4" s="490"/>
      <c r="AD4" s="490"/>
      <c r="AE4" s="490"/>
      <c r="AF4" s="490"/>
      <c r="AG4" s="490"/>
      <c r="AH4" s="490"/>
      <c r="AI4" s="490"/>
      <c r="AJ4" s="490"/>
      <c r="AK4" s="218"/>
    </row>
    <row r="5" spans="1:70" ht="13.15" customHeight="1">
      <c r="Z5" s="490"/>
      <c r="AA5" s="490"/>
      <c r="AB5" s="490"/>
      <c r="AC5" s="490"/>
      <c r="AD5" s="490"/>
      <c r="AE5" s="490"/>
      <c r="AF5" s="490"/>
      <c r="AG5" s="490"/>
      <c r="AH5" s="490"/>
      <c r="AI5" s="490"/>
      <c r="AJ5" s="490"/>
      <c r="AK5" s="218"/>
    </row>
    <row r="6" spans="1:70" ht="13.5" customHeight="1">
      <c r="S6" s="134"/>
      <c r="AB6" s="491" t="s">
        <v>416</v>
      </c>
      <c r="AC6" s="492"/>
      <c r="AD6" s="492"/>
      <c r="AE6" s="492"/>
      <c r="AF6" s="492"/>
      <c r="AG6" s="492"/>
      <c r="AH6" s="492"/>
      <c r="AI6" s="492"/>
      <c r="AJ6" s="492"/>
      <c r="AK6" s="492"/>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row>
    <row r="7" spans="1:70" ht="13.5" customHeight="1">
      <c r="K7" s="136"/>
      <c r="L7" s="137"/>
      <c r="M7" s="137"/>
      <c r="N7" s="137"/>
      <c r="O7" s="137"/>
      <c r="P7" s="137"/>
      <c r="Q7" s="137"/>
      <c r="R7" s="470" t="s">
        <v>152</v>
      </c>
      <c r="S7" s="470"/>
      <c r="T7" s="137"/>
      <c r="U7" s="137"/>
      <c r="V7" s="137"/>
      <c r="W7" s="137"/>
      <c r="X7" s="137"/>
      <c r="Y7" s="137"/>
      <c r="Z7" s="138"/>
      <c r="AB7" s="492"/>
      <c r="AC7" s="492"/>
      <c r="AD7" s="492"/>
      <c r="AE7" s="492"/>
      <c r="AF7" s="492"/>
      <c r="AG7" s="492"/>
      <c r="AH7" s="492"/>
      <c r="AI7" s="492"/>
      <c r="AJ7" s="492"/>
      <c r="AK7" s="492"/>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row>
    <row r="8" spans="1:70">
      <c r="K8" s="139"/>
      <c r="L8" s="133"/>
      <c r="M8" s="133"/>
      <c r="N8" s="133"/>
      <c r="O8" s="133"/>
      <c r="P8" s="133"/>
      <c r="Q8" s="133"/>
      <c r="R8" s="471"/>
      <c r="S8" s="471"/>
      <c r="T8" s="133"/>
      <c r="U8" s="133"/>
      <c r="V8" s="133"/>
      <c r="W8" s="133"/>
      <c r="X8" s="133"/>
      <c r="Y8" s="133"/>
      <c r="Z8" s="140"/>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row>
    <row r="9" spans="1:70">
      <c r="K9" s="139"/>
      <c r="L9" s="133"/>
      <c r="M9" s="133"/>
      <c r="N9" s="133"/>
      <c r="O9" s="133"/>
      <c r="P9" s="133"/>
      <c r="Q9" s="133"/>
      <c r="R9" s="133"/>
      <c r="S9" s="134"/>
      <c r="T9" s="133"/>
      <c r="U9" s="133"/>
      <c r="V9" s="133"/>
      <c r="W9" s="133"/>
      <c r="X9" s="133"/>
      <c r="Y9" s="133"/>
      <c r="Z9" s="140"/>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row>
    <row r="10" spans="1:70">
      <c r="K10" s="139"/>
      <c r="L10" s="133"/>
      <c r="M10" s="133"/>
      <c r="N10" s="133"/>
      <c r="O10" s="133"/>
      <c r="P10" s="133"/>
      <c r="Q10" s="136"/>
      <c r="R10" s="470" t="s">
        <v>353</v>
      </c>
      <c r="S10" s="470"/>
      <c r="T10" s="138"/>
      <c r="U10" s="133"/>
      <c r="V10" s="133"/>
      <c r="W10" s="133"/>
      <c r="X10" s="133"/>
      <c r="Y10" s="133"/>
      <c r="Z10" s="140"/>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row>
    <row r="11" spans="1:70">
      <c r="K11" s="139"/>
      <c r="L11" s="133"/>
      <c r="M11" s="133"/>
      <c r="N11" s="133"/>
      <c r="O11" s="133"/>
      <c r="P11" s="133"/>
      <c r="Q11" s="139"/>
      <c r="R11" s="471"/>
      <c r="S11" s="471"/>
      <c r="T11" s="140"/>
      <c r="U11" s="133"/>
      <c r="V11" s="133"/>
      <c r="W11" s="133"/>
      <c r="X11" s="133"/>
      <c r="Y11" s="133"/>
      <c r="Z11" s="140"/>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row>
    <row r="12" spans="1:70">
      <c r="F12" s="140"/>
      <c r="G12" s="137"/>
      <c r="H12" s="137"/>
      <c r="I12" s="137"/>
      <c r="J12" s="470" t="s">
        <v>153</v>
      </c>
      <c r="K12" s="470"/>
      <c r="L12" s="137"/>
      <c r="M12" s="137"/>
      <c r="N12" s="138"/>
      <c r="W12" s="136"/>
      <c r="X12" s="137"/>
      <c r="Y12" s="137"/>
      <c r="Z12" s="470" t="s">
        <v>154</v>
      </c>
      <c r="AA12" s="470"/>
      <c r="AB12" s="137"/>
      <c r="AC12" s="137"/>
      <c r="AD12" s="138"/>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row>
    <row r="13" spans="1:70" ht="17.25">
      <c r="D13" s="10"/>
      <c r="E13" s="10"/>
      <c r="F13" s="141"/>
      <c r="G13" s="10"/>
      <c r="H13" s="135"/>
      <c r="I13" s="135"/>
      <c r="J13" s="471"/>
      <c r="K13" s="471"/>
      <c r="L13" s="135"/>
      <c r="M13" s="135"/>
      <c r="N13" s="142"/>
      <c r="O13" s="135"/>
      <c r="P13" s="135"/>
      <c r="Q13" s="135"/>
      <c r="R13" s="135"/>
      <c r="S13" s="135"/>
      <c r="T13" s="135"/>
      <c r="U13" s="135"/>
      <c r="V13" s="135"/>
      <c r="W13" s="143"/>
      <c r="X13" s="135"/>
      <c r="Y13" s="135"/>
      <c r="Z13" s="471"/>
      <c r="AA13" s="471"/>
      <c r="AB13" s="135"/>
      <c r="AC13" s="135"/>
      <c r="AD13" s="142"/>
      <c r="AE13" s="135"/>
      <c r="AF13" s="135"/>
      <c r="AG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row>
    <row r="14" spans="1:70" ht="17.25">
      <c r="D14" s="10"/>
      <c r="E14" s="10"/>
      <c r="F14" s="144"/>
      <c r="G14" s="10"/>
      <c r="H14" s="135"/>
      <c r="I14" s="135"/>
      <c r="J14" s="135"/>
      <c r="K14" s="135"/>
      <c r="L14" s="135"/>
      <c r="M14" s="135"/>
      <c r="N14" s="142"/>
      <c r="O14" s="135"/>
      <c r="P14" s="135"/>
      <c r="Q14" s="135"/>
      <c r="R14" s="135"/>
      <c r="S14" s="135"/>
      <c r="T14" s="135"/>
      <c r="U14" s="135"/>
      <c r="V14" s="135"/>
      <c r="W14" s="143"/>
      <c r="X14" s="135"/>
      <c r="Y14" s="135"/>
      <c r="Z14" s="135"/>
      <c r="AA14" s="135"/>
      <c r="AB14" s="135"/>
      <c r="AC14" s="135"/>
      <c r="AD14" s="142"/>
      <c r="AE14" s="135"/>
      <c r="AF14" s="135"/>
      <c r="AG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row>
    <row r="15" spans="1:70">
      <c r="D15" s="145"/>
      <c r="E15" s="146"/>
      <c r="F15" s="470" t="s">
        <v>155</v>
      </c>
      <c r="G15" s="470"/>
      <c r="H15" s="147"/>
      <c r="I15" s="145"/>
      <c r="J15" s="145"/>
      <c r="K15" s="145"/>
      <c r="L15" s="145"/>
      <c r="M15" s="146"/>
      <c r="N15" s="470" t="s">
        <v>156</v>
      </c>
      <c r="O15" s="470"/>
      <c r="P15" s="147"/>
      <c r="Q15" s="145"/>
      <c r="R15" s="145"/>
      <c r="S15" s="145"/>
      <c r="T15" s="145"/>
      <c r="U15" s="146"/>
      <c r="V15" s="470" t="s">
        <v>157</v>
      </c>
      <c r="W15" s="470"/>
      <c r="X15" s="147"/>
      <c r="Y15" s="145"/>
      <c r="Z15" s="145"/>
      <c r="AA15" s="145"/>
      <c r="AB15" s="145"/>
      <c r="AC15" s="146"/>
      <c r="AD15" s="470" t="s">
        <v>158</v>
      </c>
      <c r="AE15" s="470"/>
      <c r="AF15" s="147"/>
      <c r="AG15" s="14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row>
    <row r="16" spans="1:70" ht="12.95" customHeight="1">
      <c r="A16" s="10"/>
      <c r="B16" s="10"/>
      <c r="D16" s="145"/>
      <c r="E16" s="148"/>
      <c r="F16" s="471"/>
      <c r="G16" s="471"/>
      <c r="H16" s="149"/>
      <c r="I16" s="145"/>
      <c r="J16" s="145"/>
      <c r="K16" s="145"/>
      <c r="L16" s="145"/>
      <c r="M16" s="148"/>
      <c r="N16" s="471"/>
      <c r="O16" s="471"/>
      <c r="P16" s="149"/>
      <c r="Q16" s="145"/>
      <c r="R16" s="145"/>
      <c r="S16" s="145"/>
      <c r="T16" s="145"/>
      <c r="U16" s="148"/>
      <c r="V16" s="471"/>
      <c r="W16" s="471"/>
      <c r="X16" s="149"/>
      <c r="Y16" s="145"/>
      <c r="Z16" s="145"/>
      <c r="AA16" s="145"/>
      <c r="AB16" s="145"/>
      <c r="AC16" s="148"/>
      <c r="AD16" s="471"/>
      <c r="AE16" s="471"/>
      <c r="AF16" s="149"/>
      <c r="AG16" s="145"/>
      <c r="AH16" s="135"/>
      <c r="AI16" s="135"/>
      <c r="AJ16" s="135"/>
      <c r="AK16" s="135"/>
      <c r="AN16" s="10"/>
      <c r="AO16" s="10"/>
      <c r="AP16" s="10"/>
      <c r="AQ16" s="10"/>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row>
    <row r="17" spans="1:70" ht="12.95" customHeight="1">
      <c r="A17" s="10"/>
      <c r="B17" s="10"/>
      <c r="D17" s="130"/>
      <c r="E17" s="150"/>
      <c r="F17" s="130"/>
      <c r="G17" s="130"/>
      <c r="H17" s="151"/>
      <c r="I17" s="130"/>
      <c r="J17" s="130"/>
      <c r="K17" s="130"/>
      <c r="L17" s="130"/>
      <c r="M17" s="150"/>
      <c r="N17" s="130"/>
      <c r="O17" s="130"/>
      <c r="P17" s="151"/>
      <c r="Q17" s="130"/>
      <c r="R17" s="130"/>
      <c r="S17" s="130"/>
      <c r="T17" s="145"/>
      <c r="U17" s="150"/>
      <c r="V17" s="130"/>
      <c r="W17" s="130"/>
      <c r="X17" s="151"/>
      <c r="Y17" s="145"/>
      <c r="Z17" s="145"/>
      <c r="AA17" s="145"/>
      <c r="AB17" s="145"/>
      <c r="AC17" s="150"/>
      <c r="AD17" s="130"/>
      <c r="AE17" s="130"/>
      <c r="AF17" s="151"/>
      <c r="AG17" s="145"/>
      <c r="AH17" s="135"/>
      <c r="AI17" s="135"/>
      <c r="AJ17" s="135"/>
      <c r="AK17" s="135"/>
      <c r="AN17" s="10"/>
      <c r="AO17" s="10"/>
      <c r="AP17" s="10"/>
      <c r="AQ17" s="10"/>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row>
    <row r="18" spans="1:70" ht="12.95" customHeight="1">
      <c r="A18" s="135"/>
      <c r="B18" s="135"/>
      <c r="D18" s="393" t="s">
        <v>159</v>
      </c>
      <c r="E18" s="408"/>
      <c r="F18" s="135"/>
      <c r="G18" s="135"/>
      <c r="H18" s="393" t="s">
        <v>163</v>
      </c>
      <c r="I18" s="408"/>
      <c r="J18" s="145"/>
      <c r="K18" s="135"/>
      <c r="L18" s="393" t="s">
        <v>164</v>
      </c>
      <c r="M18" s="408"/>
      <c r="N18" s="135"/>
      <c r="O18" s="135"/>
      <c r="P18" s="393" t="s">
        <v>160</v>
      </c>
      <c r="Q18" s="408"/>
      <c r="R18" s="135"/>
      <c r="S18" s="135"/>
      <c r="T18" s="393" t="s">
        <v>161</v>
      </c>
      <c r="U18" s="408"/>
      <c r="V18" s="135"/>
      <c r="W18" s="135"/>
      <c r="X18" s="393" t="s">
        <v>165</v>
      </c>
      <c r="Y18" s="408"/>
      <c r="Z18" s="135"/>
      <c r="AA18" s="135"/>
      <c r="AB18" s="393" t="s">
        <v>162</v>
      </c>
      <c r="AC18" s="408"/>
      <c r="AD18" s="135"/>
      <c r="AE18" s="135"/>
      <c r="AF18" s="393" t="s">
        <v>288</v>
      </c>
      <c r="AG18" s="408"/>
      <c r="AH18" s="145"/>
      <c r="AI18" s="145"/>
      <c r="AJ18" s="145"/>
      <c r="AK18" s="145"/>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5"/>
    </row>
    <row r="19" spans="1:70" ht="12.95" customHeight="1">
      <c r="A19" s="135"/>
      <c r="B19" s="135"/>
      <c r="D19" s="395"/>
      <c r="E19" s="409"/>
      <c r="F19" s="10"/>
      <c r="G19" s="10"/>
      <c r="H19" s="395"/>
      <c r="I19" s="409"/>
      <c r="J19" s="145"/>
      <c r="K19" s="135"/>
      <c r="L19" s="395"/>
      <c r="M19" s="409"/>
      <c r="N19" s="135"/>
      <c r="O19" s="135"/>
      <c r="P19" s="395"/>
      <c r="Q19" s="409"/>
      <c r="R19" s="135"/>
      <c r="S19" s="135"/>
      <c r="T19" s="395"/>
      <c r="U19" s="409"/>
      <c r="V19" s="10"/>
      <c r="W19" s="10"/>
      <c r="X19" s="395"/>
      <c r="Y19" s="409"/>
      <c r="Z19" s="135"/>
      <c r="AA19" s="135"/>
      <c r="AB19" s="395"/>
      <c r="AC19" s="409"/>
      <c r="AD19" s="135"/>
      <c r="AE19" s="135"/>
      <c r="AF19" s="395"/>
      <c r="AG19" s="409"/>
      <c r="AH19" s="145"/>
      <c r="AI19" s="145"/>
      <c r="AJ19" s="145"/>
      <c r="AK19" s="145"/>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5"/>
    </row>
    <row r="20" spans="1:70" ht="12.95" customHeight="1">
      <c r="A20" s="145"/>
      <c r="B20" s="145"/>
      <c r="D20" s="395"/>
      <c r="E20" s="409"/>
      <c r="F20" s="10"/>
      <c r="G20" s="10"/>
      <c r="H20" s="395"/>
      <c r="I20" s="409"/>
      <c r="J20" s="145"/>
      <c r="K20" s="135"/>
      <c r="L20" s="395"/>
      <c r="M20" s="409"/>
      <c r="N20" s="135"/>
      <c r="O20" s="135"/>
      <c r="P20" s="395"/>
      <c r="Q20" s="409"/>
      <c r="R20" s="135"/>
      <c r="S20" s="135"/>
      <c r="T20" s="395"/>
      <c r="U20" s="409"/>
      <c r="V20" s="10"/>
      <c r="W20" s="10"/>
      <c r="X20" s="395"/>
      <c r="Y20" s="409"/>
      <c r="Z20" s="135"/>
      <c r="AA20" s="135"/>
      <c r="AB20" s="395"/>
      <c r="AC20" s="409"/>
      <c r="AD20" s="135"/>
      <c r="AE20" s="135"/>
      <c r="AF20" s="395"/>
      <c r="AG20" s="409"/>
      <c r="AH20" s="145"/>
      <c r="AI20" s="145"/>
      <c r="AJ20" s="145"/>
      <c r="AK20" s="145"/>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5"/>
    </row>
    <row r="21" spans="1:70" ht="12.95" customHeight="1">
      <c r="A21" s="145"/>
      <c r="B21" s="145"/>
      <c r="D21" s="395"/>
      <c r="E21" s="409"/>
      <c r="F21" s="145"/>
      <c r="G21" s="145"/>
      <c r="H21" s="395"/>
      <c r="I21" s="409"/>
      <c r="J21" s="145"/>
      <c r="K21" s="145"/>
      <c r="L21" s="395"/>
      <c r="M21" s="409"/>
      <c r="N21" s="145"/>
      <c r="O21" s="145"/>
      <c r="P21" s="395"/>
      <c r="Q21" s="409"/>
      <c r="R21" s="145"/>
      <c r="S21" s="145"/>
      <c r="T21" s="395"/>
      <c r="U21" s="409"/>
      <c r="V21" s="145"/>
      <c r="W21" s="145"/>
      <c r="X21" s="395"/>
      <c r="Y21" s="409"/>
      <c r="Z21" s="145"/>
      <c r="AA21" s="145"/>
      <c r="AB21" s="395"/>
      <c r="AC21" s="409"/>
      <c r="AD21" s="145"/>
      <c r="AE21" s="145"/>
      <c r="AF21" s="395"/>
      <c r="AG21" s="409"/>
      <c r="AH21" s="145"/>
      <c r="AI21" s="145"/>
      <c r="AJ21" s="145"/>
      <c r="AK21" s="145"/>
      <c r="AN21" s="130"/>
      <c r="AO21" s="130"/>
      <c r="AP21" s="135"/>
      <c r="AQ21" s="135"/>
      <c r="AR21" s="130"/>
      <c r="AS21" s="130"/>
      <c r="AT21" s="130"/>
      <c r="AU21" s="135"/>
      <c r="AV21" s="130"/>
      <c r="AW21" s="130"/>
      <c r="AX21" s="135"/>
      <c r="AY21" s="135"/>
      <c r="AZ21" s="130"/>
      <c r="BA21" s="130"/>
      <c r="BB21" s="135"/>
      <c r="BC21" s="135"/>
      <c r="BD21" s="130"/>
      <c r="BE21" s="130"/>
      <c r="BF21" s="135"/>
      <c r="BG21" s="135"/>
      <c r="BH21" s="130"/>
      <c r="BI21" s="130"/>
      <c r="BJ21" s="135"/>
      <c r="BK21" s="135"/>
      <c r="BL21" s="130"/>
      <c r="BM21" s="130"/>
      <c r="BN21" s="135"/>
      <c r="BO21" s="135"/>
      <c r="BP21" s="130"/>
      <c r="BQ21" s="130"/>
      <c r="BR21" s="135"/>
    </row>
    <row r="22" spans="1:70" ht="12.95" customHeight="1">
      <c r="A22" s="145"/>
      <c r="B22" s="145"/>
      <c r="D22" s="397"/>
      <c r="E22" s="425"/>
      <c r="F22" s="145"/>
      <c r="G22" s="145"/>
      <c r="H22" s="397"/>
      <c r="I22" s="425"/>
      <c r="J22" s="145"/>
      <c r="K22" s="145"/>
      <c r="L22" s="397"/>
      <c r="M22" s="425"/>
      <c r="N22" s="145"/>
      <c r="O22" s="145"/>
      <c r="P22" s="397"/>
      <c r="Q22" s="425"/>
      <c r="R22" s="145"/>
      <c r="S22" s="145"/>
      <c r="T22" s="397"/>
      <c r="U22" s="425"/>
      <c r="V22" s="145"/>
      <c r="W22" s="145"/>
      <c r="X22" s="397"/>
      <c r="Y22" s="425"/>
      <c r="Z22" s="145"/>
      <c r="AA22" s="145"/>
      <c r="AB22" s="397"/>
      <c r="AC22" s="425"/>
      <c r="AD22" s="145"/>
      <c r="AE22" s="145"/>
      <c r="AF22" s="397"/>
      <c r="AG22" s="425"/>
      <c r="AH22" s="145"/>
      <c r="AI22" s="145"/>
      <c r="AJ22" s="145"/>
      <c r="AK22" s="145"/>
      <c r="AN22" s="130"/>
      <c r="AO22" s="130"/>
      <c r="AP22" s="10"/>
      <c r="AQ22" s="10"/>
      <c r="AR22" s="130"/>
      <c r="AS22" s="130"/>
      <c r="AT22" s="130"/>
      <c r="AU22" s="135"/>
      <c r="AV22" s="130"/>
      <c r="AW22" s="130"/>
      <c r="AX22" s="135"/>
      <c r="AY22" s="135"/>
      <c r="AZ22" s="130"/>
      <c r="BA22" s="130"/>
      <c r="BB22" s="135"/>
      <c r="BC22" s="135"/>
      <c r="BD22" s="130"/>
      <c r="BE22" s="130"/>
      <c r="BF22" s="10"/>
      <c r="BG22" s="10"/>
      <c r="BH22" s="130"/>
      <c r="BI22" s="130"/>
      <c r="BJ22" s="135"/>
      <c r="BK22" s="135"/>
      <c r="BL22" s="130"/>
      <c r="BM22" s="130"/>
      <c r="BN22" s="135"/>
      <c r="BO22" s="135"/>
      <c r="BP22" s="130"/>
      <c r="BQ22" s="130"/>
      <c r="BR22" s="135"/>
    </row>
    <row r="23" spans="1:70" ht="12.95" customHeight="1">
      <c r="A23" s="145"/>
      <c r="B23" s="145"/>
      <c r="AH23" s="145"/>
      <c r="AI23" s="145"/>
      <c r="AJ23" s="145"/>
      <c r="AK23" s="145"/>
      <c r="AN23" s="130"/>
      <c r="AO23" s="130"/>
      <c r="AP23" s="10"/>
      <c r="AQ23" s="10"/>
      <c r="AR23" s="130"/>
      <c r="AS23" s="130"/>
      <c r="AT23" s="130"/>
      <c r="AU23" s="135"/>
      <c r="AV23" s="130"/>
      <c r="AW23" s="130"/>
      <c r="AX23" s="135"/>
      <c r="AY23" s="135"/>
      <c r="AZ23" s="130"/>
      <c r="BA23" s="130"/>
      <c r="BB23" s="135"/>
      <c r="BC23" s="135"/>
      <c r="BD23" s="130"/>
      <c r="BE23" s="130"/>
      <c r="BF23" s="10"/>
      <c r="BG23" s="10"/>
      <c r="BH23" s="130"/>
      <c r="BI23" s="130"/>
      <c r="BJ23" s="135"/>
      <c r="BK23" s="135"/>
      <c r="BL23" s="130"/>
      <c r="BM23" s="130"/>
      <c r="BN23" s="135"/>
      <c r="BO23" s="135"/>
      <c r="BP23" s="130"/>
      <c r="BQ23" s="130"/>
      <c r="BR23" s="135"/>
    </row>
    <row r="24" spans="1:70" ht="12.95" customHeight="1">
      <c r="A24" s="145"/>
      <c r="B24" s="145"/>
      <c r="G24" s="139"/>
      <c r="H24" s="133"/>
      <c r="I24" s="133"/>
      <c r="J24" s="468" t="s">
        <v>166</v>
      </c>
      <c r="K24" s="430"/>
      <c r="L24" s="133"/>
      <c r="M24" s="133"/>
      <c r="N24" s="140"/>
      <c r="W24" s="139"/>
      <c r="X24" s="133"/>
      <c r="Y24" s="133"/>
      <c r="Z24" s="468" t="s">
        <v>167</v>
      </c>
      <c r="AA24" s="430"/>
      <c r="AB24" s="133"/>
      <c r="AC24" s="133"/>
      <c r="AD24" s="140"/>
      <c r="AH24" s="145"/>
      <c r="AI24" s="145"/>
      <c r="AJ24" s="145"/>
      <c r="AK24" s="145"/>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5"/>
    </row>
    <row r="25" spans="1:70" ht="12.95" customHeight="1">
      <c r="A25" s="145"/>
      <c r="B25" s="145"/>
      <c r="G25" s="134"/>
      <c r="H25" s="132"/>
      <c r="I25" s="132"/>
      <c r="J25" s="469"/>
      <c r="K25" s="469"/>
      <c r="L25" s="132"/>
      <c r="M25" s="132"/>
      <c r="N25" s="152"/>
      <c r="P25" s="133"/>
      <c r="Q25" s="133"/>
      <c r="R25" s="468"/>
      <c r="S25" s="468"/>
      <c r="T25" s="133"/>
      <c r="U25" s="133"/>
      <c r="W25" s="134"/>
      <c r="X25" s="132"/>
      <c r="Y25" s="132"/>
      <c r="Z25" s="469"/>
      <c r="AA25" s="469"/>
      <c r="AB25" s="132"/>
      <c r="AC25" s="132"/>
      <c r="AD25" s="152"/>
      <c r="AH25" s="145"/>
      <c r="AI25" s="145"/>
      <c r="AJ25" s="145"/>
      <c r="AK25" s="145"/>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5"/>
    </row>
    <row r="26" spans="1:70" ht="12.95" customHeight="1">
      <c r="A26" s="145"/>
      <c r="B26" s="145"/>
      <c r="K26" s="139"/>
      <c r="L26" s="133"/>
      <c r="M26" s="133"/>
      <c r="N26" s="133"/>
      <c r="O26" s="133"/>
      <c r="P26" s="133"/>
      <c r="Q26" s="133"/>
      <c r="R26" s="468"/>
      <c r="S26" s="468"/>
      <c r="T26" s="133"/>
      <c r="U26" s="133"/>
      <c r="V26" s="133"/>
      <c r="W26" s="133"/>
      <c r="X26" s="133"/>
      <c r="Y26" s="133"/>
      <c r="Z26" s="140"/>
      <c r="AH26" s="145"/>
      <c r="AI26" s="145"/>
      <c r="AJ26" s="145"/>
      <c r="AK26" s="14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row>
    <row r="27" spans="1:70" ht="12.95" customHeight="1">
      <c r="A27" s="135"/>
      <c r="B27" s="135"/>
      <c r="K27" s="139"/>
      <c r="L27" s="133"/>
      <c r="M27" s="133"/>
      <c r="N27" s="133"/>
      <c r="O27" s="133"/>
      <c r="P27" s="133"/>
      <c r="Q27" s="133"/>
      <c r="R27" s="133"/>
      <c r="S27" s="133"/>
      <c r="T27" s="133"/>
      <c r="U27" s="133"/>
      <c r="V27" s="133"/>
      <c r="W27" s="133"/>
      <c r="X27" s="133"/>
      <c r="Y27" s="133"/>
      <c r="Z27" s="140"/>
      <c r="AH27" s="135"/>
      <c r="AI27" s="135"/>
      <c r="AJ27" s="135"/>
      <c r="AK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row>
    <row r="28" spans="1:70" ht="12.95" customHeight="1">
      <c r="A28" s="135"/>
      <c r="B28" s="135"/>
      <c r="K28" s="139"/>
      <c r="L28" s="133"/>
      <c r="M28" s="133"/>
      <c r="N28" s="133"/>
      <c r="O28" s="133"/>
      <c r="P28" s="133"/>
      <c r="Q28" s="133"/>
      <c r="R28" s="468" t="s">
        <v>168</v>
      </c>
      <c r="S28" s="430"/>
      <c r="T28" s="133"/>
      <c r="U28" s="133"/>
      <c r="V28" s="133"/>
      <c r="W28" s="133"/>
      <c r="X28" s="133"/>
      <c r="Y28" s="133"/>
      <c r="Z28" s="140"/>
      <c r="AH28" s="135"/>
      <c r="AI28" s="135"/>
      <c r="AJ28" s="135"/>
      <c r="AK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row>
    <row r="29" spans="1:70" ht="12.95" customHeight="1">
      <c r="A29" s="10"/>
      <c r="B29" s="10"/>
      <c r="K29" s="134"/>
      <c r="L29" s="132"/>
      <c r="M29" s="132"/>
      <c r="N29" s="132"/>
      <c r="O29" s="132"/>
      <c r="P29" s="132"/>
      <c r="Q29" s="132"/>
      <c r="R29" s="469"/>
      <c r="S29" s="469"/>
      <c r="T29" s="132"/>
      <c r="U29" s="132"/>
      <c r="V29" s="132"/>
      <c r="W29" s="132"/>
      <c r="X29" s="132"/>
      <c r="Y29" s="132"/>
      <c r="Z29" s="152"/>
      <c r="AH29" s="135"/>
      <c r="AI29" s="135"/>
      <c r="AJ29" s="135"/>
      <c r="AK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row>
    <row r="30" spans="1:70" ht="12.95" customHeight="1">
      <c r="A30" s="10"/>
      <c r="B30" s="10"/>
      <c r="C30" s="10"/>
      <c r="D30" s="10"/>
      <c r="E30" s="10"/>
      <c r="F30" s="10"/>
      <c r="G30" s="10"/>
      <c r="H30" s="135"/>
      <c r="I30" s="135"/>
      <c r="J30" s="135"/>
      <c r="K30" s="135"/>
      <c r="L30" s="135"/>
      <c r="M30" s="135"/>
      <c r="N30" s="135"/>
      <c r="O30" s="135"/>
      <c r="P30" s="135"/>
      <c r="Q30" s="135"/>
      <c r="R30" s="135"/>
      <c r="S30" s="153"/>
      <c r="T30" s="135"/>
      <c r="U30" s="135"/>
      <c r="V30" s="135"/>
      <c r="W30" s="135"/>
      <c r="X30" s="135"/>
      <c r="Y30" s="135"/>
      <c r="Z30" s="135"/>
      <c r="AA30" s="135"/>
      <c r="AB30" s="135"/>
      <c r="AC30" s="135"/>
      <c r="AD30" s="135"/>
      <c r="AE30" s="135"/>
      <c r="AF30" s="135"/>
      <c r="AG30" s="135"/>
      <c r="AH30" s="135"/>
      <c r="AI30" s="135"/>
      <c r="AJ30" s="135"/>
      <c r="AK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row>
    <row r="31" spans="1:70" ht="12.95" customHeight="1">
      <c r="A31" s="10"/>
      <c r="B31" s="10"/>
      <c r="C31" s="10"/>
      <c r="D31" s="10"/>
      <c r="E31" s="10"/>
      <c r="F31" s="10"/>
      <c r="G31" s="10"/>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row>
    <row r="32" spans="1:70" ht="12.95" customHeight="1">
      <c r="A32" s="10"/>
      <c r="B32" s="10"/>
      <c r="C32" s="10"/>
      <c r="D32" s="10"/>
      <c r="E32" s="10"/>
      <c r="F32" s="10"/>
      <c r="G32" s="10"/>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row>
    <row r="33" spans="1:70" ht="12.95" customHeight="1">
      <c r="A33" s="135"/>
      <c r="B33" s="135"/>
      <c r="C33" s="135"/>
      <c r="D33" s="145"/>
      <c r="E33" s="145"/>
      <c r="F33" s="145"/>
      <c r="G33" s="145"/>
      <c r="H33" s="145"/>
      <c r="I33" s="145"/>
      <c r="J33" s="145"/>
      <c r="K33" s="145"/>
      <c r="L33" s="145"/>
      <c r="M33" s="145"/>
      <c r="N33" s="145"/>
      <c r="O33" s="145"/>
      <c r="P33" s="145"/>
      <c r="Q33" s="145"/>
      <c r="R33" s="145"/>
      <c r="S33" s="145"/>
      <c r="T33" s="145"/>
      <c r="U33" s="145"/>
      <c r="V33" s="145"/>
      <c r="W33" s="145"/>
      <c r="X33" s="145"/>
      <c r="Y33" s="145"/>
      <c r="Z33" s="491" t="s">
        <v>169</v>
      </c>
      <c r="AA33" s="491"/>
      <c r="AB33" s="491"/>
      <c r="AC33" s="491"/>
      <c r="AD33" s="491"/>
      <c r="AE33" s="491"/>
      <c r="AF33" s="491"/>
      <c r="AG33" s="491"/>
      <c r="AH33" s="491"/>
      <c r="AI33" s="491"/>
      <c r="AJ33" s="491"/>
      <c r="AK33" s="14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row>
    <row r="34" spans="1:70" ht="12.95" customHeight="1">
      <c r="A34" s="135"/>
      <c r="B34" s="135"/>
      <c r="C34" s="135"/>
      <c r="D34" s="145"/>
      <c r="E34" s="145"/>
      <c r="F34" s="145"/>
      <c r="G34" s="145"/>
      <c r="H34" s="145"/>
      <c r="I34" s="145"/>
      <c r="J34" s="145"/>
      <c r="K34" s="145"/>
      <c r="L34" s="145"/>
      <c r="M34" s="145"/>
      <c r="N34" s="145"/>
      <c r="O34" s="145"/>
      <c r="P34" s="145"/>
      <c r="Q34" s="145"/>
      <c r="R34" s="145"/>
      <c r="S34" s="145"/>
      <c r="T34" s="145"/>
      <c r="U34" s="145"/>
      <c r="V34" s="145"/>
      <c r="W34" s="145"/>
      <c r="X34" s="145"/>
      <c r="Y34" s="145"/>
      <c r="Z34" s="491"/>
      <c r="AA34" s="491"/>
      <c r="AB34" s="491"/>
      <c r="AC34" s="491"/>
      <c r="AD34" s="491"/>
      <c r="AE34" s="491"/>
      <c r="AF34" s="491"/>
      <c r="AG34" s="491"/>
      <c r="AH34" s="491"/>
      <c r="AI34" s="491"/>
      <c r="AJ34" s="491"/>
      <c r="AK34" s="219"/>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row>
    <row r="35" spans="1:70" ht="12.95" customHeight="1">
      <c r="A35" s="145"/>
      <c r="B35" s="145"/>
      <c r="S35" s="134"/>
      <c r="AB35" s="219"/>
      <c r="AC35" s="491" t="s">
        <v>417</v>
      </c>
      <c r="AD35" s="491"/>
      <c r="AE35" s="491"/>
      <c r="AF35" s="491"/>
      <c r="AG35" s="491"/>
      <c r="AH35" s="491"/>
      <c r="AI35" s="219"/>
      <c r="AJ35" s="219"/>
      <c r="AK35" s="219"/>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row>
    <row r="36" spans="1:70" ht="12.95" customHeight="1">
      <c r="A36" s="145"/>
      <c r="B36" s="145"/>
      <c r="K36" s="136"/>
      <c r="L36" s="137"/>
      <c r="M36" s="137"/>
      <c r="N36" s="137"/>
      <c r="O36" s="137"/>
      <c r="P36" s="137"/>
      <c r="Q36" s="137"/>
      <c r="R36" s="470" t="s">
        <v>152</v>
      </c>
      <c r="S36" s="470"/>
      <c r="T36" s="137"/>
      <c r="U36" s="137"/>
      <c r="V36" s="137"/>
      <c r="W36" s="137"/>
      <c r="X36" s="137"/>
      <c r="Y36" s="137"/>
      <c r="Z36" s="138"/>
      <c r="AC36" s="491"/>
      <c r="AD36" s="491"/>
      <c r="AE36" s="491"/>
      <c r="AF36" s="491"/>
      <c r="AG36" s="491"/>
      <c r="AH36" s="491"/>
      <c r="AI36" s="219"/>
      <c r="AJ36" s="219"/>
      <c r="AK36" s="219"/>
    </row>
    <row r="37" spans="1:70" ht="12.95" customHeight="1">
      <c r="A37" s="145"/>
      <c r="B37" s="145"/>
      <c r="K37" s="139"/>
      <c r="L37" s="133"/>
      <c r="M37" s="133"/>
      <c r="N37" s="133"/>
      <c r="O37" s="133"/>
      <c r="P37" s="133"/>
      <c r="Q37" s="133"/>
      <c r="R37" s="471"/>
      <c r="S37" s="471"/>
      <c r="T37" s="133"/>
      <c r="U37" s="133"/>
      <c r="V37" s="133"/>
      <c r="W37" s="133"/>
      <c r="X37" s="133"/>
      <c r="Y37" s="133"/>
      <c r="Z37" s="140"/>
      <c r="AB37" s="219"/>
      <c r="AC37" s="219"/>
      <c r="AD37" s="219"/>
      <c r="AE37" s="219"/>
      <c r="AF37" s="219"/>
      <c r="AG37" s="219"/>
      <c r="AH37" s="219"/>
      <c r="AI37" s="219"/>
      <c r="AJ37" s="219"/>
      <c r="AK37" s="219"/>
    </row>
    <row r="38" spans="1:70" ht="12.95" customHeight="1">
      <c r="A38" s="145"/>
      <c r="B38" s="145"/>
      <c r="K38" s="139"/>
      <c r="L38" s="133"/>
      <c r="M38" s="133"/>
      <c r="N38" s="133"/>
      <c r="O38" s="133"/>
      <c r="P38" s="133"/>
      <c r="Q38" s="133"/>
      <c r="R38" s="133"/>
      <c r="S38" s="134"/>
      <c r="T38" s="133"/>
      <c r="U38" s="133"/>
      <c r="V38" s="133"/>
      <c r="W38" s="133"/>
      <c r="X38" s="133"/>
      <c r="Y38" s="133"/>
      <c r="Z38" s="140"/>
      <c r="AH38" s="145"/>
      <c r="AI38" s="145"/>
      <c r="AJ38" s="145"/>
      <c r="AK38" s="145"/>
    </row>
    <row r="39" spans="1:70" ht="12.95" customHeight="1">
      <c r="A39" s="145"/>
      <c r="B39" s="145"/>
      <c r="K39" s="139"/>
      <c r="L39" s="133"/>
      <c r="M39" s="133"/>
      <c r="N39" s="133"/>
      <c r="O39" s="133"/>
      <c r="P39" s="133"/>
      <c r="Q39" s="136"/>
      <c r="R39" s="470" t="s">
        <v>353</v>
      </c>
      <c r="S39" s="470"/>
      <c r="T39" s="138"/>
      <c r="U39" s="133"/>
      <c r="V39" s="133"/>
      <c r="W39" s="133"/>
      <c r="X39" s="133"/>
      <c r="Y39" s="133"/>
      <c r="Z39" s="140"/>
      <c r="AH39" s="145"/>
      <c r="AI39" s="145"/>
      <c r="AJ39" s="145"/>
      <c r="AK39" s="145"/>
    </row>
    <row r="40" spans="1:70" ht="12.95" customHeight="1">
      <c r="A40" s="145"/>
      <c r="B40" s="145"/>
      <c r="K40" s="139"/>
      <c r="L40" s="133"/>
      <c r="M40" s="133"/>
      <c r="N40" s="133"/>
      <c r="O40" s="133"/>
      <c r="P40" s="133"/>
      <c r="Q40" s="139"/>
      <c r="R40" s="471"/>
      <c r="S40" s="471"/>
      <c r="T40" s="140"/>
      <c r="U40" s="133"/>
      <c r="V40" s="133"/>
      <c r="W40" s="133"/>
      <c r="X40" s="133"/>
      <c r="Y40" s="133"/>
      <c r="Z40" s="140"/>
      <c r="AH40" s="145"/>
      <c r="AI40" s="145"/>
      <c r="AJ40" s="145"/>
      <c r="AK40" s="145"/>
    </row>
    <row r="41" spans="1:70" ht="12.95" customHeight="1">
      <c r="A41" s="145"/>
      <c r="B41" s="145"/>
      <c r="F41" s="140"/>
      <c r="G41" s="137"/>
      <c r="H41" s="137"/>
      <c r="I41" s="137"/>
      <c r="J41" s="470" t="s">
        <v>153</v>
      </c>
      <c r="K41" s="470"/>
      <c r="L41" s="137"/>
      <c r="M41" s="137"/>
      <c r="N41" s="138"/>
      <c r="W41" s="136"/>
      <c r="X41" s="137"/>
      <c r="Y41" s="137"/>
      <c r="Z41" s="470" t="s">
        <v>154</v>
      </c>
      <c r="AA41" s="470"/>
      <c r="AB41" s="137"/>
      <c r="AC41" s="137"/>
      <c r="AD41" s="138"/>
      <c r="AH41" s="145"/>
      <c r="AI41" s="145"/>
      <c r="AJ41" s="145"/>
      <c r="AK41" s="145"/>
    </row>
    <row r="42" spans="1:70" ht="12.95" customHeight="1">
      <c r="A42" s="145"/>
      <c r="B42" s="145"/>
      <c r="D42" s="10"/>
      <c r="E42" s="10"/>
      <c r="F42" s="141"/>
      <c r="G42" s="10"/>
      <c r="H42" s="135"/>
      <c r="I42" s="135"/>
      <c r="J42" s="471"/>
      <c r="K42" s="471"/>
      <c r="L42" s="135"/>
      <c r="M42" s="135"/>
      <c r="N42" s="142"/>
      <c r="O42" s="135"/>
      <c r="P42" s="135"/>
      <c r="Q42" s="135"/>
      <c r="R42" s="135"/>
      <c r="S42" s="135"/>
      <c r="T42" s="135"/>
      <c r="U42" s="135"/>
      <c r="V42" s="135"/>
      <c r="W42" s="143"/>
      <c r="X42" s="135"/>
      <c r="Y42" s="135"/>
      <c r="Z42" s="471"/>
      <c r="AA42" s="471"/>
      <c r="AB42" s="135"/>
      <c r="AC42" s="135"/>
      <c r="AD42" s="142"/>
      <c r="AE42" s="135"/>
      <c r="AF42" s="135"/>
      <c r="AG42" s="135"/>
      <c r="AH42" s="145"/>
      <c r="AI42" s="145"/>
      <c r="AJ42" s="145"/>
      <c r="AK42" s="145"/>
    </row>
    <row r="43" spans="1:70" ht="12.95" customHeight="1">
      <c r="A43" s="145"/>
      <c r="B43" s="145"/>
      <c r="D43" s="10"/>
      <c r="E43" s="10"/>
      <c r="F43" s="144"/>
      <c r="G43" s="10"/>
      <c r="H43" s="135"/>
      <c r="I43" s="135"/>
      <c r="J43" s="135"/>
      <c r="K43" s="135"/>
      <c r="L43" s="135"/>
      <c r="M43" s="135"/>
      <c r="N43" s="142"/>
      <c r="O43" s="135"/>
      <c r="P43" s="135"/>
      <c r="Q43" s="135"/>
      <c r="R43" s="135"/>
      <c r="S43" s="135"/>
      <c r="T43" s="135"/>
      <c r="U43" s="135"/>
      <c r="V43" s="135"/>
      <c r="W43" s="143"/>
      <c r="X43" s="135"/>
      <c r="Y43" s="135"/>
      <c r="Z43" s="135"/>
      <c r="AA43" s="135"/>
      <c r="AB43" s="135"/>
      <c r="AC43" s="135"/>
      <c r="AD43" s="142"/>
      <c r="AE43" s="135"/>
      <c r="AF43" s="135"/>
      <c r="AG43" s="135"/>
      <c r="AH43" s="145"/>
      <c r="AI43" s="145"/>
      <c r="AJ43" s="145"/>
      <c r="AK43" s="145"/>
    </row>
    <row r="44" spans="1:70" ht="12.95" customHeight="1">
      <c r="A44" s="135"/>
      <c r="B44" s="135"/>
      <c r="D44" s="145"/>
      <c r="E44" s="146"/>
      <c r="F44" s="470" t="s">
        <v>155</v>
      </c>
      <c r="G44" s="470"/>
      <c r="H44" s="147"/>
      <c r="I44" s="145"/>
      <c r="J44" s="145"/>
      <c r="K44" s="145"/>
      <c r="L44" s="145"/>
      <c r="M44" s="146"/>
      <c r="N44" s="470" t="s">
        <v>156</v>
      </c>
      <c r="O44" s="470"/>
      <c r="P44" s="147"/>
      <c r="Q44" s="145"/>
      <c r="R44" s="145"/>
      <c r="S44" s="145"/>
      <c r="T44" s="145"/>
      <c r="U44" s="146"/>
      <c r="V44" s="470" t="s">
        <v>157</v>
      </c>
      <c r="W44" s="470"/>
      <c r="X44" s="147"/>
      <c r="Y44" s="145"/>
      <c r="Z44" s="145"/>
      <c r="AA44" s="145"/>
      <c r="AB44" s="145"/>
      <c r="AC44" s="146"/>
      <c r="AD44" s="470" t="s">
        <v>158</v>
      </c>
      <c r="AE44" s="470"/>
      <c r="AF44" s="147"/>
      <c r="AG44" s="145"/>
      <c r="AH44" s="135"/>
      <c r="AI44" s="135"/>
      <c r="AJ44" s="135"/>
      <c r="AK44" s="135"/>
    </row>
    <row r="45" spans="1:70" ht="12.95" customHeight="1">
      <c r="A45" s="135"/>
      <c r="B45" s="135"/>
      <c r="D45" s="145"/>
      <c r="E45" s="148"/>
      <c r="F45" s="471"/>
      <c r="G45" s="471"/>
      <c r="H45" s="149"/>
      <c r="I45" s="145"/>
      <c r="J45" s="145"/>
      <c r="K45" s="145"/>
      <c r="L45" s="145"/>
      <c r="M45" s="148"/>
      <c r="N45" s="471"/>
      <c r="O45" s="471"/>
      <c r="P45" s="149"/>
      <c r="Q45" s="145"/>
      <c r="R45" s="145"/>
      <c r="S45" s="145"/>
      <c r="T45" s="145"/>
      <c r="U45" s="148"/>
      <c r="V45" s="471"/>
      <c r="W45" s="471"/>
      <c r="X45" s="149"/>
      <c r="Y45" s="145"/>
      <c r="Z45" s="145"/>
      <c r="AA45" s="145"/>
      <c r="AB45" s="145"/>
      <c r="AC45" s="148"/>
      <c r="AD45" s="471"/>
      <c r="AE45" s="471"/>
      <c r="AF45" s="149"/>
      <c r="AG45" s="145"/>
      <c r="AH45" s="135"/>
      <c r="AI45" s="135"/>
      <c r="AJ45" s="135"/>
      <c r="AK45" s="135"/>
    </row>
    <row r="46" spans="1:70" ht="12.95" customHeight="1">
      <c r="A46" s="10"/>
      <c r="B46" s="10"/>
      <c r="D46" s="130"/>
      <c r="E46" s="150"/>
      <c r="F46" s="130"/>
      <c r="G46" s="130"/>
      <c r="H46" s="151"/>
      <c r="I46" s="130"/>
      <c r="J46" s="130"/>
      <c r="K46" s="130"/>
      <c r="L46" s="130"/>
      <c r="M46" s="150"/>
      <c r="N46" s="130"/>
      <c r="O46" s="130"/>
      <c r="P46" s="151"/>
      <c r="Q46" s="130"/>
      <c r="R46" s="130"/>
      <c r="S46" s="130"/>
      <c r="T46" s="145"/>
      <c r="U46" s="150"/>
      <c r="V46" s="130"/>
      <c r="W46" s="130"/>
      <c r="X46" s="151"/>
      <c r="Y46" s="145"/>
      <c r="Z46" s="145"/>
      <c r="AA46" s="145"/>
      <c r="AB46" s="145"/>
      <c r="AC46" s="150"/>
      <c r="AD46" s="130"/>
      <c r="AE46" s="130"/>
      <c r="AF46" s="151"/>
      <c r="AG46" s="145"/>
      <c r="AH46" s="135"/>
      <c r="AI46" s="135"/>
      <c r="AJ46" s="135"/>
      <c r="AK46" s="135"/>
    </row>
    <row r="47" spans="1:70" ht="12.95" customHeight="1">
      <c r="A47" s="10"/>
      <c r="B47" s="10"/>
      <c r="D47" s="393" t="s">
        <v>170</v>
      </c>
      <c r="E47" s="408"/>
      <c r="F47" s="135"/>
      <c r="G47" s="135"/>
      <c r="H47" s="393" t="s">
        <v>174</v>
      </c>
      <c r="I47" s="408"/>
      <c r="J47" s="159"/>
      <c r="K47" s="135"/>
      <c r="L47" s="393" t="s">
        <v>175</v>
      </c>
      <c r="M47" s="408"/>
      <c r="N47" s="135"/>
      <c r="O47" s="135"/>
      <c r="P47" s="393" t="s">
        <v>171</v>
      </c>
      <c r="Q47" s="408"/>
      <c r="R47" s="135"/>
      <c r="S47" s="135"/>
      <c r="T47" s="393" t="s">
        <v>172</v>
      </c>
      <c r="U47" s="408"/>
      <c r="V47" s="135"/>
      <c r="W47" s="135"/>
      <c r="X47" s="393" t="s">
        <v>176</v>
      </c>
      <c r="Y47" s="408"/>
      <c r="Z47" s="135"/>
      <c r="AA47" s="135"/>
      <c r="AB47" s="393" t="s">
        <v>173</v>
      </c>
      <c r="AC47" s="408"/>
      <c r="AD47" s="135"/>
      <c r="AE47" s="135"/>
      <c r="AF47" s="393" t="s">
        <v>289</v>
      </c>
      <c r="AG47" s="408"/>
      <c r="AH47" s="135"/>
      <c r="AI47" s="135"/>
      <c r="AJ47" s="135"/>
      <c r="AK47" s="135"/>
    </row>
    <row r="48" spans="1:70" ht="12.95" customHeight="1">
      <c r="A48" s="135"/>
      <c r="B48" s="135"/>
      <c r="D48" s="395"/>
      <c r="E48" s="409"/>
      <c r="F48" s="10"/>
      <c r="G48" s="10"/>
      <c r="H48" s="395"/>
      <c r="I48" s="409"/>
      <c r="J48" s="159"/>
      <c r="K48" s="135"/>
      <c r="L48" s="395"/>
      <c r="M48" s="409"/>
      <c r="N48" s="135"/>
      <c r="O48" s="135"/>
      <c r="P48" s="395"/>
      <c r="Q48" s="409"/>
      <c r="R48" s="135"/>
      <c r="S48" s="135"/>
      <c r="T48" s="395"/>
      <c r="U48" s="409"/>
      <c r="V48" s="10"/>
      <c r="W48" s="10"/>
      <c r="X48" s="395"/>
      <c r="Y48" s="409"/>
      <c r="Z48" s="135"/>
      <c r="AA48" s="135"/>
      <c r="AB48" s="395"/>
      <c r="AC48" s="409"/>
      <c r="AD48" s="135"/>
      <c r="AE48" s="135"/>
      <c r="AF48" s="395"/>
      <c r="AG48" s="409"/>
      <c r="AH48" s="145"/>
      <c r="AI48" s="145"/>
      <c r="AJ48" s="145"/>
      <c r="AK48" s="145"/>
    </row>
    <row r="49" spans="1:37" ht="17.25">
      <c r="A49" s="135"/>
      <c r="B49" s="135"/>
      <c r="D49" s="395"/>
      <c r="E49" s="409"/>
      <c r="F49" s="10"/>
      <c r="G49" s="10"/>
      <c r="H49" s="395"/>
      <c r="I49" s="409"/>
      <c r="J49" s="159"/>
      <c r="K49" s="135"/>
      <c r="L49" s="395"/>
      <c r="M49" s="409"/>
      <c r="N49" s="135"/>
      <c r="O49" s="135"/>
      <c r="P49" s="395"/>
      <c r="Q49" s="409"/>
      <c r="R49" s="135"/>
      <c r="S49" s="135"/>
      <c r="T49" s="395"/>
      <c r="U49" s="409"/>
      <c r="V49" s="10"/>
      <c r="W49" s="10"/>
      <c r="X49" s="395"/>
      <c r="Y49" s="409"/>
      <c r="Z49" s="135"/>
      <c r="AA49" s="135"/>
      <c r="AB49" s="395"/>
      <c r="AC49" s="409"/>
      <c r="AD49" s="135"/>
      <c r="AE49" s="135"/>
      <c r="AF49" s="395"/>
      <c r="AG49" s="409"/>
      <c r="AH49" s="145"/>
      <c r="AI49" s="145"/>
      <c r="AJ49" s="145"/>
      <c r="AK49" s="145"/>
    </row>
    <row r="50" spans="1:37">
      <c r="A50" s="145"/>
      <c r="B50" s="145"/>
      <c r="D50" s="395"/>
      <c r="E50" s="409"/>
      <c r="F50" s="159"/>
      <c r="G50" s="159"/>
      <c r="H50" s="395"/>
      <c r="I50" s="409"/>
      <c r="J50" s="159"/>
      <c r="K50" s="159"/>
      <c r="L50" s="395"/>
      <c r="M50" s="409"/>
      <c r="N50" s="159"/>
      <c r="O50" s="159"/>
      <c r="P50" s="395"/>
      <c r="Q50" s="409"/>
      <c r="R50" s="159"/>
      <c r="S50" s="159"/>
      <c r="T50" s="395"/>
      <c r="U50" s="409"/>
      <c r="V50" s="159"/>
      <c r="W50" s="159"/>
      <c r="X50" s="395"/>
      <c r="Y50" s="409"/>
      <c r="Z50" s="159"/>
      <c r="AA50" s="159"/>
      <c r="AB50" s="395"/>
      <c r="AC50" s="409"/>
      <c r="AD50" s="159"/>
      <c r="AE50" s="159"/>
      <c r="AF50" s="395"/>
      <c r="AG50" s="409"/>
      <c r="AH50" s="145"/>
      <c r="AI50" s="145"/>
      <c r="AJ50" s="145"/>
      <c r="AK50" s="145"/>
    </row>
    <row r="51" spans="1:37">
      <c r="A51" s="145"/>
      <c r="B51" s="145"/>
      <c r="D51" s="397"/>
      <c r="E51" s="425"/>
      <c r="F51" s="159"/>
      <c r="G51" s="159"/>
      <c r="H51" s="397"/>
      <c r="I51" s="425"/>
      <c r="J51" s="159"/>
      <c r="K51" s="159"/>
      <c r="L51" s="397"/>
      <c r="M51" s="425"/>
      <c r="N51" s="159"/>
      <c r="O51" s="159"/>
      <c r="P51" s="397"/>
      <c r="Q51" s="425"/>
      <c r="R51" s="159"/>
      <c r="S51" s="159"/>
      <c r="T51" s="397"/>
      <c r="U51" s="425"/>
      <c r="V51" s="159"/>
      <c r="W51" s="159"/>
      <c r="X51" s="397"/>
      <c r="Y51" s="425"/>
      <c r="Z51" s="159"/>
      <c r="AA51" s="159"/>
      <c r="AB51" s="397"/>
      <c r="AC51" s="425"/>
      <c r="AD51" s="159"/>
      <c r="AE51" s="159"/>
      <c r="AF51" s="397"/>
      <c r="AG51" s="425"/>
      <c r="AH51" s="145"/>
      <c r="AI51" s="145"/>
      <c r="AJ51" s="145"/>
      <c r="AK51" s="145"/>
    </row>
    <row r="52" spans="1:37">
      <c r="A52" s="145"/>
      <c r="B52" s="145"/>
      <c r="AH52" s="145"/>
      <c r="AI52" s="145"/>
      <c r="AJ52" s="145"/>
      <c r="AK52" s="145"/>
    </row>
    <row r="53" spans="1:37">
      <c r="A53" s="145"/>
      <c r="B53" s="145"/>
      <c r="G53" s="139"/>
      <c r="H53" s="133"/>
      <c r="I53" s="133"/>
      <c r="J53" s="468" t="s">
        <v>166</v>
      </c>
      <c r="K53" s="430"/>
      <c r="L53" s="133"/>
      <c r="M53" s="133"/>
      <c r="N53" s="140"/>
      <c r="W53" s="139"/>
      <c r="X53" s="133"/>
      <c r="Y53" s="133"/>
      <c r="Z53" s="468" t="s">
        <v>167</v>
      </c>
      <c r="AA53" s="430"/>
      <c r="AB53" s="133"/>
      <c r="AC53" s="133"/>
      <c r="AD53" s="140"/>
      <c r="AH53" s="145"/>
      <c r="AI53" s="145"/>
      <c r="AJ53" s="145"/>
      <c r="AK53" s="145"/>
    </row>
    <row r="54" spans="1:37">
      <c r="A54" s="145"/>
      <c r="B54" s="145"/>
      <c r="G54" s="134"/>
      <c r="H54" s="132"/>
      <c r="I54" s="132"/>
      <c r="J54" s="469"/>
      <c r="K54" s="469"/>
      <c r="L54" s="132"/>
      <c r="M54" s="132"/>
      <c r="N54" s="152"/>
      <c r="P54" s="133"/>
      <c r="Q54" s="133"/>
      <c r="R54" s="468"/>
      <c r="S54" s="468"/>
      <c r="T54" s="133"/>
      <c r="U54" s="133"/>
      <c r="W54" s="134"/>
      <c r="X54" s="132"/>
      <c r="Y54" s="132"/>
      <c r="Z54" s="469"/>
      <c r="AA54" s="469"/>
      <c r="AB54" s="132"/>
      <c r="AC54" s="132"/>
      <c r="AD54" s="152"/>
      <c r="AH54" s="145"/>
      <c r="AI54" s="145"/>
      <c r="AJ54" s="145"/>
      <c r="AK54" s="145"/>
    </row>
    <row r="55" spans="1:37">
      <c r="A55" s="145"/>
      <c r="B55" s="145"/>
      <c r="K55" s="139"/>
      <c r="L55" s="133"/>
      <c r="M55" s="133"/>
      <c r="N55" s="133"/>
      <c r="O55" s="133"/>
      <c r="P55" s="133"/>
      <c r="Q55" s="133"/>
      <c r="R55" s="468"/>
      <c r="S55" s="468"/>
      <c r="T55" s="133"/>
      <c r="U55" s="133"/>
      <c r="V55" s="133"/>
      <c r="W55" s="133"/>
      <c r="X55" s="133"/>
      <c r="Y55" s="133"/>
      <c r="Z55" s="140"/>
      <c r="AH55" s="145"/>
      <c r="AI55" s="145"/>
      <c r="AJ55" s="145"/>
      <c r="AK55" s="145"/>
    </row>
    <row r="56" spans="1:37">
      <c r="A56" s="145"/>
      <c r="B56" s="145"/>
      <c r="K56" s="139"/>
      <c r="L56" s="133"/>
      <c r="M56" s="133"/>
      <c r="N56" s="133"/>
      <c r="O56" s="133"/>
      <c r="P56" s="133"/>
      <c r="Q56" s="133"/>
      <c r="R56" s="133"/>
      <c r="S56" s="133"/>
      <c r="T56" s="133"/>
      <c r="U56" s="133"/>
      <c r="V56" s="133"/>
      <c r="W56" s="133"/>
      <c r="X56" s="133"/>
      <c r="Y56" s="133"/>
      <c r="Z56" s="140"/>
      <c r="AH56" s="145"/>
      <c r="AI56" s="145"/>
      <c r="AJ56" s="145"/>
      <c r="AK56" s="145"/>
    </row>
    <row r="57" spans="1:37">
      <c r="A57" s="145"/>
      <c r="B57" s="145"/>
      <c r="K57" s="139"/>
      <c r="L57" s="133"/>
      <c r="M57" s="133"/>
      <c r="N57" s="133"/>
      <c r="O57" s="133"/>
      <c r="P57" s="133"/>
      <c r="Q57" s="133"/>
      <c r="R57" s="468" t="s">
        <v>168</v>
      </c>
      <c r="S57" s="430"/>
      <c r="T57" s="133"/>
      <c r="U57" s="133"/>
      <c r="V57" s="133"/>
      <c r="W57" s="133"/>
      <c r="X57" s="133"/>
      <c r="Y57" s="133"/>
      <c r="Z57" s="140"/>
      <c r="AH57" s="145"/>
      <c r="AI57" s="145"/>
      <c r="AJ57" s="145"/>
      <c r="AK57" s="145"/>
    </row>
    <row r="58" spans="1:37">
      <c r="A58" s="135"/>
      <c r="B58" s="135"/>
      <c r="K58" s="134"/>
      <c r="L58" s="132"/>
      <c r="M58" s="132"/>
      <c r="N58" s="132"/>
      <c r="O58" s="132"/>
      <c r="P58" s="132"/>
      <c r="Q58" s="132"/>
      <c r="R58" s="469"/>
      <c r="S58" s="469"/>
      <c r="T58" s="132"/>
      <c r="U58" s="132"/>
      <c r="V58" s="132"/>
      <c r="W58" s="132"/>
      <c r="X58" s="132"/>
      <c r="Y58" s="132"/>
      <c r="Z58" s="152"/>
      <c r="AH58" s="135"/>
      <c r="AI58" s="135"/>
      <c r="AJ58" s="135"/>
      <c r="AK58" s="135"/>
    </row>
    <row r="59" spans="1:37" ht="17.25">
      <c r="A59" s="135"/>
      <c r="B59" s="135"/>
      <c r="C59" s="10"/>
      <c r="D59" s="10"/>
      <c r="E59" s="10"/>
      <c r="F59" s="10"/>
      <c r="G59" s="10"/>
      <c r="H59" s="135"/>
      <c r="I59" s="135"/>
      <c r="J59" s="135"/>
      <c r="K59" s="135"/>
      <c r="L59" s="135"/>
      <c r="M59" s="135"/>
      <c r="N59" s="135"/>
      <c r="O59" s="135"/>
      <c r="P59" s="135"/>
      <c r="Q59" s="135"/>
      <c r="R59" s="135"/>
      <c r="S59" s="153"/>
      <c r="T59" s="135"/>
      <c r="U59" s="135"/>
      <c r="V59" s="135"/>
      <c r="W59" s="135"/>
      <c r="X59" s="135"/>
      <c r="Y59" s="135"/>
      <c r="Z59" s="135"/>
      <c r="AA59" s="135"/>
      <c r="AB59" s="135"/>
      <c r="AC59" s="135"/>
      <c r="AD59" s="135"/>
      <c r="AE59" s="135"/>
      <c r="AF59" s="135"/>
      <c r="AG59" s="135"/>
      <c r="AH59" s="135"/>
      <c r="AI59" s="135"/>
      <c r="AJ59" s="135"/>
      <c r="AK59" s="135"/>
    </row>
    <row r="60" spans="1:37">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row>
    <row r="61" spans="1:37">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row>
    <row r="62" spans="1:37">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row>
    <row r="64" spans="1:37" ht="13.15" customHeight="1">
      <c r="A64" s="321" t="s">
        <v>150</v>
      </c>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228"/>
    </row>
    <row r="65" spans="1:37" ht="13.15" customHeight="1">
      <c r="A65" s="321"/>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228"/>
    </row>
    <row r="66" spans="1:37" ht="13.15" customHeight="1">
      <c r="A66" s="321"/>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228"/>
    </row>
    <row r="67" spans="1:37" ht="13.15" customHeight="1">
      <c r="Z67" s="490" t="s">
        <v>177</v>
      </c>
      <c r="AA67" s="490"/>
      <c r="AB67" s="490"/>
      <c r="AC67" s="490"/>
      <c r="AD67" s="490"/>
      <c r="AE67" s="490"/>
      <c r="AF67" s="490"/>
      <c r="AG67" s="490"/>
      <c r="AH67" s="490"/>
      <c r="AI67" s="490"/>
      <c r="AJ67" s="490"/>
    </row>
    <row r="68" spans="1:37" ht="13.15" customHeight="1">
      <c r="Z68" s="490"/>
      <c r="AA68" s="490"/>
      <c r="AB68" s="490"/>
      <c r="AC68" s="490"/>
      <c r="AD68" s="490"/>
      <c r="AE68" s="490"/>
      <c r="AF68" s="490"/>
      <c r="AG68" s="490"/>
      <c r="AH68" s="490"/>
      <c r="AI68" s="490"/>
      <c r="AJ68" s="490"/>
    </row>
    <row r="69" spans="1:37" ht="13.15" customHeight="1">
      <c r="S69" s="134"/>
      <c r="AB69" s="491" t="s">
        <v>418</v>
      </c>
      <c r="AC69" s="491"/>
      <c r="AD69" s="491"/>
      <c r="AE69" s="491"/>
      <c r="AF69" s="491"/>
      <c r="AG69" s="491"/>
      <c r="AH69" s="491"/>
      <c r="AI69" s="491"/>
      <c r="AJ69" s="219"/>
      <c r="AK69" s="219"/>
    </row>
    <row r="70" spans="1:37" ht="13.15" customHeight="1">
      <c r="K70" s="136"/>
      <c r="L70" s="137"/>
      <c r="M70" s="137"/>
      <c r="N70" s="137"/>
      <c r="O70" s="137"/>
      <c r="P70" s="137"/>
      <c r="Q70" s="137"/>
      <c r="R70" s="470" t="s">
        <v>152</v>
      </c>
      <c r="S70" s="470"/>
      <c r="T70" s="137"/>
      <c r="U70" s="137"/>
      <c r="V70" s="137"/>
      <c r="W70" s="137"/>
      <c r="X70" s="137"/>
      <c r="Y70" s="137"/>
      <c r="Z70" s="138"/>
      <c r="AB70" s="491"/>
      <c r="AC70" s="491"/>
      <c r="AD70" s="491"/>
      <c r="AE70" s="491"/>
      <c r="AF70" s="491"/>
      <c r="AG70" s="491"/>
      <c r="AH70" s="491"/>
      <c r="AI70" s="491"/>
      <c r="AJ70" s="219"/>
      <c r="AK70" s="219"/>
    </row>
    <row r="71" spans="1:37">
      <c r="K71" s="139"/>
      <c r="L71" s="133"/>
      <c r="M71" s="133"/>
      <c r="N71" s="133"/>
      <c r="O71" s="133"/>
      <c r="P71" s="133"/>
      <c r="Q71" s="133"/>
      <c r="R71" s="471"/>
      <c r="S71" s="471"/>
      <c r="T71" s="133"/>
      <c r="U71" s="133"/>
      <c r="V71" s="133"/>
      <c r="W71" s="133"/>
      <c r="X71" s="133"/>
      <c r="Y71" s="133"/>
      <c r="Z71" s="140"/>
    </row>
    <row r="72" spans="1:37">
      <c r="K72" s="139"/>
      <c r="L72" s="133"/>
      <c r="M72" s="133"/>
      <c r="N72" s="133"/>
      <c r="O72" s="133"/>
      <c r="P72" s="133"/>
      <c r="Q72" s="133"/>
      <c r="R72" s="133"/>
      <c r="S72" s="134"/>
      <c r="T72" s="133"/>
      <c r="U72" s="133"/>
      <c r="V72" s="133"/>
      <c r="W72" s="133"/>
      <c r="X72" s="133"/>
      <c r="Y72" s="133"/>
      <c r="Z72" s="140"/>
    </row>
    <row r="73" spans="1:37">
      <c r="K73" s="139"/>
      <c r="L73" s="133"/>
      <c r="M73" s="133"/>
      <c r="N73" s="133"/>
      <c r="O73" s="133"/>
      <c r="P73" s="133"/>
      <c r="Q73" s="136"/>
      <c r="R73" s="470" t="s">
        <v>353</v>
      </c>
      <c r="S73" s="470"/>
      <c r="T73" s="138"/>
      <c r="U73" s="133"/>
      <c r="V73" s="133"/>
      <c r="W73" s="133"/>
      <c r="X73" s="133"/>
      <c r="Y73" s="133"/>
      <c r="Z73" s="140"/>
    </row>
    <row r="74" spans="1:37">
      <c r="K74" s="139"/>
      <c r="L74" s="133"/>
      <c r="M74" s="133"/>
      <c r="N74" s="133"/>
      <c r="O74" s="133"/>
      <c r="P74" s="133"/>
      <c r="Q74" s="139"/>
      <c r="R74" s="471"/>
      <c r="S74" s="471"/>
      <c r="T74" s="140"/>
      <c r="U74" s="133"/>
      <c r="V74" s="133"/>
      <c r="W74" s="133"/>
      <c r="X74" s="133"/>
      <c r="Y74" s="133"/>
      <c r="Z74" s="140"/>
    </row>
    <row r="75" spans="1:37">
      <c r="F75" s="140"/>
      <c r="G75" s="137"/>
      <c r="H75" s="137"/>
      <c r="I75" s="137"/>
      <c r="J75" s="470" t="s">
        <v>153</v>
      </c>
      <c r="K75" s="470"/>
      <c r="L75" s="137"/>
      <c r="M75" s="137"/>
      <c r="N75" s="138"/>
      <c r="W75" s="136"/>
      <c r="X75" s="137"/>
      <c r="Y75" s="137"/>
      <c r="Z75" s="470" t="s">
        <v>154</v>
      </c>
      <c r="AA75" s="470"/>
      <c r="AB75" s="137"/>
      <c r="AC75" s="137"/>
      <c r="AD75" s="138"/>
    </row>
    <row r="76" spans="1:37" ht="17.25">
      <c r="D76" s="10"/>
      <c r="E76" s="10"/>
      <c r="F76" s="141"/>
      <c r="G76" s="10"/>
      <c r="H76" s="135"/>
      <c r="I76" s="135"/>
      <c r="J76" s="471"/>
      <c r="K76" s="471"/>
      <c r="L76" s="135"/>
      <c r="M76" s="135"/>
      <c r="N76" s="142"/>
      <c r="O76" s="135"/>
      <c r="P76" s="135"/>
      <c r="Q76" s="135"/>
      <c r="R76" s="135"/>
      <c r="S76" s="135"/>
      <c r="T76" s="135"/>
      <c r="U76" s="135"/>
      <c r="V76" s="135"/>
      <c r="W76" s="143"/>
      <c r="X76" s="135"/>
      <c r="Y76" s="135"/>
      <c r="Z76" s="471"/>
      <c r="AA76" s="471"/>
      <c r="AB76" s="135"/>
      <c r="AC76" s="135"/>
      <c r="AD76" s="142"/>
      <c r="AE76" s="135"/>
      <c r="AF76" s="135"/>
      <c r="AG76" s="135"/>
    </row>
    <row r="77" spans="1:37" ht="17.25">
      <c r="D77" s="10"/>
      <c r="E77" s="10"/>
      <c r="F77" s="144"/>
      <c r="G77" s="10"/>
      <c r="H77" s="135"/>
      <c r="I77" s="135"/>
      <c r="J77" s="135"/>
      <c r="K77" s="135"/>
      <c r="L77" s="135"/>
      <c r="M77" s="135"/>
      <c r="N77" s="142"/>
      <c r="O77" s="135"/>
      <c r="P77" s="135"/>
      <c r="Q77" s="135"/>
      <c r="R77" s="135"/>
      <c r="S77" s="135"/>
      <c r="T77" s="135"/>
      <c r="U77" s="135"/>
      <c r="V77" s="135"/>
      <c r="W77" s="143"/>
      <c r="X77" s="135"/>
      <c r="Y77" s="135"/>
      <c r="Z77" s="135"/>
      <c r="AA77" s="135"/>
      <c r="AB77" s="135"/>
      <c r="AC77" s="135"/>
      <c r="AD77" s="142"/>
      <c r="AE77" s="135"/>
      <c r="AF77" s="135"/>
      <c r="AG77" s="135"/>
    </row>
    <row r="78" spans="1:37">
      <c r="D78" s="145"/>
      <c r="E78" s="146"/>
      <c r="F78" s="470" t="s">
        <v>155</v>
      </c>
      <c r="G78" s="470"/>
      <c r="H78" s="147"/>
      <c r="I78" s="145"/>
      <c r="J78" s="145"/>
      <c r="K78" s="145"/>
      <c r="L78" s="145"/>
      <c r="M78" s="146"/>
      <c r="N78" s="470" t="s">
        <v>156</v>
      </c>
      <c r="O78" s="470"/>
      <c r="P78" s="147"/>
      <c r="Q78" s="145"/>
      <c r="R78" s="145"/>
      <c r="S78" s="145"/>
      <c r="T78" s="145"/>
      <c r="U78" s="146"/>
      <c r="V78" s="470" t="s">
        <v>157</v>
      </c>
      <c r="W78" s="470"/>
      <c r="X78" s="147"/>
      <c r="Y78" s="145"/>
      <c r="Z78" s="145"/>
      <c r="AA78" s="145"/>
      <c r="AB78" s="145"/>
      <c r="AC78" s="146"/>
      <c r="AD78" s="470" t="s">
        <v>158</v>
      </c>
      <c r="AE78" s="470"/>
      <c r="AF78" s="147"/>
      <c r="AG78" s="145"/>
    </row>
    <row r="79" spans="1:37" ht="17.25">
      <c r="A79" s="10"/>
      <c r="B79" s="10"/>
      <c r="D79" s="145"/>
      <c r="E79" s="148"/>
      <c r="F79" s="471"/>
      <c r="G79" s="471"/>
      <c r="H79" s="149"/>
      <c r="I79" s="145"/>
      <c r="J79" s="145"/>
      <c r="K79" s="145"/>
      <c r="L79" s="145"/>
      <c r="M79" s="148"/>
      <c r="N79" s="471"/>
      <c r="O79" s="471"/>
      <c r="P79" s="149"/>
      <c r="Q79" s="145"/>
      <c r="R79" s="145"/>
      <c r="S79" s="145"/>
      <c r="T79" s="145"/>
      <c r="U79" s="148"/>
      <c r="V79" s="471"/>
      <c r="W79" s="471"/>
      <c r="X79" s="149"/>
      <c r="Y79" s="145"/>
      <c r="Z79" s="145"/>
      <c r="AA79" s="145"/>
      <c r="AB79" s="145"/>
      <c r="AC79" s="148"/>
      <c r="AD79" s="471"/>
      <c r="AE79" s="471"/>
      <c r="AF79" s="149"/>
      <c r="AG79" s="145"/>
      <c r="AH79" s="135"/>
      <c r="AI79" s="135"/>
      <c r="AJ79" s="135"/>
      <c r="AK79" s="135"/>
    </row>
    <row r="80" spans="1:37" ht="17.25">
      <c r="A80" s="10"/>
      <c r="B80" s="10"/>
      <c r="D80" s="130"/>
      <c r="E80" s="150"/>
      <c r="F80" s="130"/>
      <c r="G80" s="130"/>
      <c r="H80" s="151"/>
      <c r="I80" s="130"/>
      <c r="J80" s="130"/>
      <c r="K80" s="130"/>
      <c r="L80" s="130"/>
      <c r="M80" s="150"/>
      <c r="N80" s="130"/>
      <c r="O80" s="130"/>
      <c r="P80" s="151"/>
      <c r="Q80" s="130"/>
      <c r="R80" s="130"/>
      <c r="S80" s="130"/>
      <c r="T80" s="145"/>
      <c r="U80" s="150"/>
      <c r="V80" s="130"/>
      <c r="W80" s="130"/>
      <c r="X80" s="151"/>
      <c r="Y80" s="145"/>
      <c r="Z80" s="145"/>
      <c r="AA80" s="145"/>
      <c r="AB80" s="145"/>
      <c r="AC80" s="150"/>
      <c r="AD80" s="130"/>
      <c r="AE80" s="130"/>
      <c r="AF80" s="151"/>
      <c r="AG80" s="145"/>
      <c r="AH80" s="135"/>
      <c r="AI80" s="135"/>
      <c r="AJ80" s="135"/>
      <c r="AK80" s="135"/>
    </row>
    <row r="81" spans="1:37" ht="13.5" customHeight="1">
      <c r="A81" s="135"/>
      <c r="B81" s="135"/>
      <c r="D81" s="393" t="s">
        <v>178</v>
      </c>
      <c r="E81" s="408"/>
      <c r="F81" s="135"/>
      <c r="G81" s="135"/>
      <c r="H81" s="393" t="s">
        <v>182</v>
      </c>
      <c r="I81" s="408"/>
      <c r="J81" s="159"/>
      <c r="K81" s="135"/>
      <c r="L81" s="393" t="s">
        <v>183</v>
      </c>
      <c r="M81" s="408"/>
      <c r="N81" s="135"/>
      <c r="O81" s="135"/>
      <c r="P81" s="393" t="s">
        <v>179</v>
      </c>
      <c r="Q81" s="408"/>
      <c r="R81" s="135"/>
      <c r="S81" s="135"/>
      <c r="T81" s="393" t="s">
        <v>180</v>
      </c>
      <c r="U81" s="408"/>
      <c r="V81" s="135"/>
      <c r="W81" s="135"/>
      <c r="X81" s="393" t="s">
        <v>184</v>
      </c>
      <c r="Y81" s="408"/>
      <c r="Z81" s="135"/>
      <c r="AA81" s="135"/>
      <c r="AB81" s="393" t="s">
        <v>181</v>
      </c>
      <c r="AC81" s="408"/>
      <c r="AD81" s="135"/>
      <c r="AE81" s="135"/>
      <c r="AF81" s="393" t="s">
        <v>290</v>
      </c>
      <c r="AG81" s="408"/>
      <c r="AH81" s="145"/>
      <c r="AI81" s="145"/>
      <c r="AJ81" s="145"/>
      <c r="AK81" s="145"/>
    </row>
    <row r="82" spans="1:37" ht="17.25">
      <c r="A82" s="135"/>
      <c r="B82" s="135"/>
      <c r="D82" s="395"/>
      <c r="E82" s="409"/>
      <c r="F82" s="10"/>
      <c r="G82" s="10"/>
      <c r="H82" s="395"/>
      <c r="I82" s="409"/>
      <c r="J82" s="159"/>
      <c r="K82" s="135"/>
      <c r="L82" s="395"/>
      <c r="M82" s="409"/>
      <c r="N82" s="135"/>
      <c r="O82" s="135"/>
      <c r="P82" s="395"/>
      <c r="Q82" s="409"/>
      <c r="R82" s="135"/>
      <c r="S82" s="135"/>
      <c r="T82" s="395"/>
      <c r="U82" s="409"/>
      <c r="V82" s="10"/>
      <c r="W82" s="10"/>
      <c r="X82" s="395"/>
      <c r="Y82" s="409"/>
      <c r="Z82" s="135"/>
      <c r="AA82" s="135"/>
      <c r="AB82" s="395"/>
      <c r="AC82" s="409"/>
      <c r="AD82" s="135"/>
      <c r="AE82" s="135"/>
      <c r="AF82" s="395"/>
      <c r="AG82" s="409"/>
      <c r="AH82" s="145"/>
      <c r="AI82" s="145"/>
      <c r="AJ82" s="145"/>
      <c r="AK82" s="145"/>
    </row>
    <row r="83" spans="1:37" ht="17.25">
      <c r="A83" s="145"/>
      <c r="B83" s="145"/>
      <c r="D83" s="395"/>
      <c r="E83" s="409"/>
      <c r="F83" s="10"/>
      <c r="G83" s="10"/>
      <c r="H83" s="395"/>
      <c r="I83" s="409"/>
      <c r="J83" s="159"/>
      <c r="K83" s="135"/>
      <c r="L83" s="395"/>
      <c r="M83" s="409"/>
      <c r="N83" s="135"/>
      <c r="O83" s="135"/>
      <c r="P83" s="395"/>
      <c r="Q83" s="409"/>
      <c r="R83" s="135"/>
      <c r="S83" s="135"/>
      <c r="T83" s="395"/>
      <c r="U83" s="409"/>
      <c r="V83" s="10"/>
      <c r="W83" s="10"/>
      <c r="X83" s="395"/>
      <c r="Y83" s="409"/>
      <c r="Z83" s="135"/>
      <c r="AA83" s="135"/>
      <c r="AB83" s="395"/>
      <c r="AC83" s="409"/>
      <c r="AD83" s="135"/>
      <c r="AE83" s="135"/>
      <c r="AF83" s="395"/>
      <c r="AG83" s="409"/>
      <c r="AH83" s="145"/>
      <c r="AI83" s="145"/>
      <c r="AJ83" s="145"/>
      <c r="AK83" s="145"/>
    </row>
    <row r="84" spans="1:37">
      <c r="A84" s="145"/>
      <c r="B84" s="145"/>
      <c r="D84" s="395"/>
      <c r="E84" s="409"/>
      <c r="F84" s="159"/>
      <c r="G84" s="159"/>
      <c r="H84" s="395"/>
      <c r="I84" s="409"/>
      <c r="J84" s="159"/>
      <c r="K84" s="159"/>
      <c r="L84" s="395"/>
      <c r="M84" s="409"/>
      <c r="N84" s="159"/>
      <c r="O84" s="159"/>
      <c r="P84" s="395"/>
      <c r="Q84" s="409"/>
      <c r="R84" s="159"/>
      <c r="S84" s="159"/>
      <c r="T84" s="395"/>
      <c r="U84" s="409"/>
      <c r="V84" s="159"/>
      <c r="W84" s="159"/>
      <c r="X84" s="395"/>
      <c r="Y84" s="409"/>
      <c r="Z84" s="159"/>
      <c r="AA84" s="159"/>
      <c r="AB84" s="395"/>
      <c r="AC84" s="409"/>
      <c r="AD84" s="159"/>
      <c r="AE84" s="159"/>
      <c r="AF84" s="395"/>
      <c r="AG84" s="409"/>
      <c r="AH84" s="145"/>
      <c r="AI84" s="145"/>
      <c r="AJ84" s="145"/>
      <c r="AK84" s="145"/>
    </row>
    <row r="85" spans="1:37">
      <c r="A85" s="145"/>
      <c r="B85" s="145"/>
      <c r="D85" s="397"/>
      <c r="E85" s="425"/>
      <c r="F85" s="159"/>
      <c r="G85" s="159"/>
      <c r="H85" s="397"/>
      <c r="I85" s="425"/>
      <c r="J85" s="159"/>
      <c r="K85" s="159"/>
      <c r="L85" s="397"/>
      <c r="M85" s="425"/>
      <c r="N85" s="159"/>
      <c r="O85" s="159"/>
      <c r="P85" s="397"/>
      <c r="Q85" s="425"/>
      <c r="R85" s="159"/>
      <c r="S85" s="159"/>
      <c r="T85" s="397"/>
      <c r="U85" s="425"/>
      <c r="V85" s="159"/>
      <c r="W85" s="159"/>
      <c r="X85" s="397"/>
      <c r="Y85" s="425"/>
      <c r="Z85" s="159"/>
      <c r="AA85" s="159"/>
      <c r="AB85" s="397"/>
      <c r="AC85" s="425"/>
      <c r="AD85" s="159"/>
      <c r="AE85" s="159"/>
      <c r="AF85" s="397"/>
      <c r="AG85" s="425"/>
      <c r="AH85" s="145"/>
      <c r="AI85" s="145"/>
      <c r="AJ85" s="145"/>
      <c r="AK85" s="145"/>
    </row>
    <row r="86" spans="1:37">
      <c r="A86" s="145"/>
      <c r="B86" s="145"/>
      <c r="AH86" s="145"/>
      <c r="AI86" s="145"/>
      <c r="AJ86" s="145"/>
      <c r="AK86" s="145"/>
    </row>
    <row r="87" spans="1:37">
      <c r="A87" s="145"/>
      <c r="B87" s="145"/>
      <c r="G87" s="139"/>
      <c r="H87" s="133"/>
      <c r="I87" s="133"/>
      <c r="J87" s="468" t="s">
        <v>166</v>
      </c>
      <c r="K87" s="430"/>
      <c r="L87" s="133"/>
      <c r="M87" s="133"/>
      <c r="N87" s="140"/>
      <c r="W87" s="139"/>
      <c r="X87" s="133"/>
      <c r="Y87" s="133"/>
      <c r="Z87" s="468" t="s">
        <v>167</v>
      </c>
      <c r="AA87" s="430"/>
      <c r="AB87" s="133"/>
      <c r="AC87" s="133"/>
      <c r="AD87" s="140"/>
      <c r="AH87" s="145"/>
      <c r="AI87" s="145"/>
      <c r="AJ87" s="145"/>
      <c r="AK87" s="145"/>
    </row>
    <row r="88" spans="1:37">
      <c r="A88" s="145"/>
      <c r="B88" s="145"/>
      <c r="G88" s="134"/>
      <c r="H88" s="132"/>
      <c r="I88" s="132"/>
      <c r="J88" s="469"/>
      <c r="K88" s="469"/>
      <c r="L88" s="132"/>
      <c r="M88" s="132"/>
      <c r="N88" s="152"/>
      <c r="P88" s="133"/>
      <c r="Q88" s="133"/>
      <c r="R88" s="468"/>
      <c r="S88" s="468"/>
      <c r="T88" s="133"/>
      <c r="U88" s="133"/>
      <c r="W88" s="134"/>
      <c r="X88" s="132"/>
      <c r="Y88" s="132"/>
      <c r="Z88" s="469"/>
      <c r="AA88" s="469"/>
      <c r="AB88" s="132"/>
      <c r="AC88" s="132"/>
      <c r="AD88" s="152"/>
      <c r="AH88" s="145"/>
      <c r="AI88" s="145"/>
      <c r="AJ88" s="145"/>
      <c r="AK88" s="145"/>
    </row>
    <row r="89" spans="1:37">
      <c r="A89" s="145"/>
      <c r="B89" s="145"/>
      <c r="K89" s="139"/>
      <c r="L89" s="133"/>
      <c r="M89" s="133"/>
      <c r="N89" s="133"/>
      <c r="O89" s="133"/>
      <c r="P89" s="133"/>
      <c r="Q89" s="133"/>
      <c r="R89" s="468"/>
      <c r="S89" s="468"/>
      <c r="T89" s="133"/>
      <c r="U89" s="133"/>
      <c r="V89" s="133"/>
      <c r="W89" s="133"/>
      <c r="X89" s="133"/>
      <c r="Y89" s="133"/>
      <c r="Z89" s="140"/>
      <c r="AH89" s="145"/>
      <c r="AI89" s="145"/>
      <c r="AJ89" s="145"/>
      <c r="AK89" s="145"/>
    </row>
    <row r="90" spans="1:37">
      <c r="A90" s="135"/>
      <c r="B90" s="135"/>
      <c r="K90" s="139"/>
      <c r="L90" s="133"/>
      <c r="M90" s="133"/>
      <c r="N90" s="133"/>
      <c r="O90" s="133"/>
      <c r="P90" s="133"/>
      <c r="Q90" s="133"/>
      <c r="R90" s="133"/>
      <c r="S90" s="133"/>
      <c r="T90" s="133"/>
      <c r="U90" s="133"/>
      <c r="V90" s="133"/>
      <c r="W90" s="133"/>
      <c r="X90" s="133"/>
      <c r="Y90" s="133"/>
      <c r="Z90" s="140"/>
      <c r="AH90" s="135"/>
      <c r="AI90" s="135"/>
      <c r="AJ90" s="135"/>
      <c r="AK90" s="135"/>
    </row>
    <row r="91" spans="1:37">
      <c r="A91" s="135"/>
      <c r="B91" s="135"/>
      <c r="K91" s="139"/>
      <c r="L91" s="133"/>
      <c r="M91" s="133"/>
      <c r="N91" s="133"/>
      <c r="O91" s="133"/>
      <c r="P91" s="133"/>
      <c r="Q91" s="133"/>
      <c r="R91" s="468" t="s">
        <v>168</v>
      </c>
      <c r="S91" s="430"/>
      <c r="T91" s="133"/>
      <c r="U91" s="133"/>
      <c r="V91" s="133"/>
      <c r="W91" s="133"/>
      <c r="X91" s="133"/>
      <c r="Y91" s="133"/>
      <c r="Z91" s="140"/>
      <c r="AH91" s="135"/>
      <c r="AI91" s="135"/>
      <c r="AJ91" s="135"/>
      <c r="AK91" s="135"/>
    </row>
    <row r="92" spans="1:37" ht="17.25">
      <c r="A92" s="10"/>
      <c r="B92" s="10"/>
      <c r="K92" s="134"/>
      <c r="L92" s="132"/>
      <c r="M92" s="132"/>
      <c r="N92" s="132"/>
      <c r="O92" s="132"/>
      <c r="P92" s="132"/>
      <c r="Q92" s="132"/>
      <c r="R92" s="469"/>
      <c r="S92" s="469"/>
      <c r="T92" s="132"/>
      <c r="U92" s="132"/>
      <c r="V92" s="132"/>
      <c r="W92" s="132"/>
      <c r="X92" s="132"/>
      <c r="Y92" s="132"/>
      <c r="Z92" s="152"/>
      <c r="AH92" s="135"/>
      <c r="AI92" s="135"/>
      <c r="AJ92" s="135"/>
      <c r="AK92" s="135"/>
    </row>
    <row r="93" spans="1:37" ht="17.25">
      <c r="A93" s="10"/>
      <c r="B93" s="10"/>
      <c r="C93" s="10"/>
      <c r="D93" s="10"/>
      <c r="E93" s="10"/>
      <c r="F93" s="10"/>
      <c r="G93" s="10"/>
      <c r="H93" s="135"/>
      <c r="I93" s="135"/>
      <c r="J93" s="135"/>
      <c r="K93" s="135"/>
      <c r="L93" s="135"/>
      <c r="M93" s="135"/>
      <c r="N93" s="135"/>
      <c r="O93" s="135"/>
      <c r="P93" s="135"/>
      <c r="Q93" s="135"/>
      <c r="R93" s="135"/>
      <c r="S93" s="153"/>
      <c r="T93" s="135"/>
      <c r="U93" s="135"/>
      <c r="V93" s="135"/>
      <c r="W93" s="135"/>
      <c r="X93" s="135"/>
      <c r="Y93" s="135"/>
      <c r="Z93" s="135"/>
      <c r="AA93" s="135"/>
      <c r="AB93" s="135"/>
      <c r="AC93" s="135"/>
      <c r="AD93" s="135"/>
      <c r="AE93" s="135"/>
      <c r="AF93" s="135"/>
      <c r="AG93" s="135"/>
      <c r="AH93" s="135"/>
      <c r="AI93" s="135"/>
      <c r="AJ93" s="135"/>
      <c r="AK93" s="135"/>
    </row>
    <row r="94" spans="1:37" ht="17.25">
      <c r="A94" s="10"/>
      <c r="B94" s="10"/>
      <c r="C94" s="10"/>
      <c r="D94" s="10"/>
      <c r="E94" s="10"/>
      <c r="F94" s="10"/>
      <c r="G94" s="10"/>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row>
    <row r="95" spans="1:37" ht="17.25">
      <c r="A95" s="10"/>
      <c r="B95" s="10"/>
      <c r="C95" s="10"/>
      <c r="D95" s="10"/>
      <c r="E95" s="10"/>
      <c r="F95" s="10"/>
      <c r="G95" s="10"/>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row>
    <row r="96" spans="1:37" ht="16.149999999999999" customHeight="1">
      <c r="A96" s="135"/>
      <c r="B96" s="135"/>
      <c r="C96" s="135"/>
      <c r="D96" s="145"/>
      <c r="E96" s="145"/>
      <c r="F96" s="145"/>
      <c r="G96" s="145"/>
      <c r="H96" s="145"/>
      <c r="I96" s="145"/>
      <c r="J96" s="145"/>
      <c r="K96" s="145"/>
      <c r="L96" s="145"/>
      <c r="M96" s="145"/>
      <c r="N96" s="145"/>
      <c r="O96" s="145"/>
      <c r="P96" s="145"/>
      <c r="Q96" s="145"/>
      <c r="R96" s="145"/>
      <c r="S96" s="145"/>
      <c r="T96" s="145"/>
      <c r="U96" s="145"/>
      <c r="V96" s="145"/>
      <c r="W96" s="145"/>
      <c r="X96" s="145"/>
      <c r="Y96" s="145"/>
      <c r="Z96" s="490" t="s">
        <v>185</v>
      </c>
      <c r="AA96" s="490"/>
      <c r="AB96" s="490"/>
      <c r="AC96" s="490"/>
      <c r="AD96" s="490"/>
      <c r="AE96" s="490"/>
      <c r="AF96" s="490"/>
      <c r="AG96" s="490"/>
      <c r="AH96" s="490"/>
      <c r="AI96" s="490"/>
      <c r="AJ96" s="145"/>
      <c r="AK96" s="145"/>
    </row>
    <row r="97" spans="1:37" ht="13.15" customHeight="1">
      <c r="A97" s="135"/>
      <c r="B97" s="135"/>
      <c r="C97" s="135"/>
      <c r="D97" s="145"/>
      <c r="E97" s="145"/>
      <c r="F97" s="145"/>
      <c r="G97" s="145"/>
      <c r="H97" s="145"/>
      <c r="I97" s="145"/>
      <c r="J97" s="145"/>
      <c r="K97" s="145"/>
      <c r="L97" s="145"/>
      <c r="M97" s="145"/>
      <c r="N97" s="145"/>
      <c r="O97" s="145"/>
      <c r="P97" s="145"/>
      <c r="Q97" s="145"/>
      <c r="R97" s="145"/>
      <c r="S97" s="145"/>
      <c r="T97" s="145"/>
      <c r="U97" s="145"/>
      <c r="V97" s="145"/>
      <c r="W97" s="145"/>
      <c r="X97" s="145"/>
      <c r="Y97" s="145"/>
      <c r="Z97" s="490"/>
      <c r="AA97" s="490"/>
      <c r="AB97" s="490"/>
      <c r="AC97" s="490"/>
      <c r="AD97" s="490"/>
      <c r="AE97" s="490"/>
      <c r="AF97" s="490"/>
      <c r="AG97" s="490"/>
      <c r="AH97" s="490"/>
      <c r="AI97" s="490"/>
    </row>
    <row r="98" spans="1:37" ht="13.15" customHeight="1">
      <c r="A98" s="145"/>
      <c r="B98" s="145"/>
      <c r="S98" s="134"/>
      <c r="AB98" s="491" t="s">
        <v>419</v>
      </c>
      <c r="AC98" s="491"/>
      <c r="AD98" s="491"/>
      <c r="AE98" s="491"/>
      <c r="AF98" s="491"/>
      <c r="AG98" s="491"/>
      <c r="AH98" s="491"/>
      <c r="AI98" s="491"/>
      <c r="AJ98" s="219"/>
      <c r="AK98" s="219"/>
    </row>
    <row r="99" spans="1:37" ht="13.15" customHeight="1">
      <c r="A99" s="145"/>
      <c r="B99" s="145"/>
      <c r="K99" s="136"/>
      <c r="L99" s="137"/>
      <c r="M99" s="137"/>
      <c r="N99" s="137"/>
      <c r="O99" s="137"/>
      <c r="P99" s="137"/>
      <c r="Q99" s="137"/>
      <c r="R99" s="470" t="s">
        <v>152</v>
      </c>
      <c r="S99" s="470"/>
      <c r="T99" s="137"/>
      <c r="U99" s="137"/>
      <c r="V99" s="137"/>
      <c r="W99" s="137"/>
      <c r="X99" s="137"/>
      <c r="Y99" s="137"/>
      <c r="Z99" s="138"/>
      <c r="AB99" s="491"/>
      <c r="AC99" s="491"/>
      <c r="AD99" s="491"/>
      <c r="AE99" s="491"/>
      <c r="AF99" s="491"/>
      <c r="AG99" s="491"/>
      <c r="AH99" s="491"/>
      <c r="AI99" s="491"/>
      <c r="AJ99" s="219"/>
      <c r="AK99" s="219"/>
    </row>
    <row r="100" spans="1:37" ht="13.15" customHeight="1">
      <c r="A100" s="145"/>
      <c r="B100" s="145"/>
      <c r="K100" s="139"/>
      <c r="L100" s="133"/>
      <c r="M100" s="133"/>
      <c r="N100" s="133"/>
      <c r="O100" s="133"/>
      <c r="P100" s="133"/>
      <c r="Q100" s="133"/>
      <c r="R100" s="471"/>
      <c r="S100" s="471"/>
      <c r="T100" s="133"/>
      <c r="U100" s="133"/>
      <c r="V100" s="133"/>
      <c r="W100" s="133"/>
      <c r="X100" s="133"/>
      <c r="Y100" s="133"/>
      <c r="Z100" s="140"/>
    </row>
    <row r="101" spans="1:37">
      <c r="A101" s="145"/>
      <c r="B101" s="145"/>
      <c r="K101" s="139"/>
      <c r="L101" s="133"/>
      <c r="M101" s="133"/>
      <c r="N101" s="133"/>
      <c r="O101" s="133"/>
      <c r="P101" s="133"/>
      <c r="Q101" s="133"/>
      <c r="R101" s="133"/>
      <c r="S101" s="134"/>
      <c r="T101" s="133"/>
      <c r="U101" s="133"/>
      <c r="V101" s="133"/>
      <c r="W101" s="133"/>
      <c r="X101" s="133"/>
      <c r="Y101" s="133"/>
      <c r="Z101" s="140"/>
      <c r="AH101" s="145"/>
      <c r="AI101" s="145"/>
      <c r="AJ101" s="145"/>
      <c r="AK101" s="145"/>
    </row>
    <row r="102" spans="1:37">
      <c r="A102" s="145"/>
      <c r="B102" s="145"/>
      <c r="K102" s="139"/>
      <c r="L102" s="133"/>
      <c r="M102" s="133"/>
      <c r="N102" s="133"/>
      <c r="O102" s="133"/>
      <c r="P102" s="133"/>
      <c r="Q102" s="136"/>
      <c r="R102" s="470" t="s">
        <v>353</v>
      </c>
      <c r="S102" s="470"/>
      <c r="T102" s="138"/>
      <c r="U102" s="133"/>
      <c r="V102" s="133"/>
      <c r="W102" s="133"/>
      <c r="X102" s="133"/>
      <c r="Y102" s="133"/>
      <c r="Z102" s="140"/>
      <c r="AH102" s="145"/>
      <c r="AI102" s="145"/>
      <c r="AJ102" s="145"/>
      <c r="AK102" s="145"/>
    </row>
    <row r="103" spans="1:37">
      <c r="A103" s="145"/>
      <c r="B103" s="145"/>
      <c r="K103" s="139"/>
      <c r="L103" s="133"/>
      <c r="M103" s="133"/>
      <c r="N103" s="133"/>
      <c r="O103" s="133"/>
      <c r="P103" s="133"/>
      <c r="Q103" s="139"/>
      <c r="R103" s="471"/>
      <c r="S103" s="471"/>
      <c r="T103" s="140"/>
      <c r="U103" s="133"/>
      <c r="V103" s="133"/>
      <c r="W103" s="133"/>
      <c r="X103" s="133"/>
      <c r="Y103" s="133"/>
      <c r="Z103" s="140"/>
      <c r="AH103" s="145"/>
      <c r="AI103" s="145"/>
      <c r="AJ103" s="145"/>
      <c r="AK103" s="145"/>
    </row>
    <row r="104" spans="1:37">
      <c r="A104" s="145"/>
      <c r="B104" s="145"/>
      <c r="F104" s="140"/>
      <c r="G104" s="137"/>
      <c r="H104" s="137"/>
      <c r="I104" s="137"/>
      <c r="J104" s="470" t="s">
        <v>153</v>
      </c>
      <c r="K104" s="470"/>
      <c r="L104" s="137"/>
      <c r="M104" s="137"/>
      <c r="N104" s="138"/>
      <c r="W104" s="136"/>
      <c r="X104" s="137"/>
      <c r="Y104" s="137"/>
      <c r="Z104" s="470" t="s">
        <v>154</v>
      </c>
      <c r="AA104" s="470"/>
      <c r="AB104" s="137"/>
      <c r="AC104" s="137"/>
      <c r="AD104" s="138"/>
      <c r="AH104" s="145"/>
      <c r="AI104" s="145"/>
      <c r="AJ104" s="145"/>
      <c r="AK104" s="145"/>
    </row>
    <row r="105" spans="1:37" ht="17.25">
      <c r="A105" s="145"/>
      <c r="B105" s="145"/>
      <c r="D105" s="10"/>
      <c r="E105" s="10"/>
      <c r="F105" s="141"/>
      <c r="G105" s="10"/>
      <c r="H105" s="135"/>
      <c r="I105" s="135"/>
      <c r="J105" s="471"/>
      <c r="K105" s="471"/>
      <c r="L105" s="135"/>
      <c r="M105" s="135"/>
      <c r="N105" s="142"/>
      <c r="O105" s="135"/>
      <c r="P105" s="135"/>
      <c r="Q105" s="135"/>
      <c r="R105" s="135"/>
      <c r="S105" s="135"/>
      <c r="T105" s="135"/>
      <c r="U105" s="135"/>
      <c r="V105" s="135"/>
      <c r="W105" s="143"/>
      <c r="X105" s="135"/>
      <c r="Y105" s="135"/>
      <c r="Z105" s="471"/>
      <c r="AA105" s="471"/>
      <c r="AB105" s="135"/>
      <c r="AC105" s="135"/>
      <c r="AD105" s="142"/>
      <c r="AE105" s="135"/>
      <c r="AF105" s="135"/>
      <c r="AG105" s="135"/>
      <c r="AH105" s="145"/>
      <c r="AI105" s="145"/>
      <c r="AJ105" s="145"/>
      <c r="AK105" s="145"/>
    </row>
    <row r="106" spans="1:37" ht="17.25">
      <c r="A106" s="145"/>
      <c r="B106" s="145"/>
      <c r="D106" s="10"/>
      <c r="E106" s="10"/>
      <c r="F106" s="144"/>
      <c r="G106" s="10"/>
      <c r="H106" s="135"/>
      <c r="I106" s="135"/>
      <c r="J106" s="135"/>
      <c r="K106" s="135"/>
      <c r="L106" s="135"/>
      <c r="M106" s="135"/>
      <c r="N106" s="142"/>
      <c r="O106" s="135"/>
      <c r="P106" s="135"/>
      <c r="Q106" s="135"/>
      <c r="R106" s="135"/>
      <c r="S106" s="135"/>
      <c r="T106" s="135"/>
      <c r="U106" s="135"/>
      <c r="V106" s="135"/>
      <c r="W106" s="143"/>
      <c r="X106" s="135"/>
      <c r="Y106" s="135"/>
      <c r="Z106" s="135"/>
      <c r="AA106" s="135"/>
      <c r="AB106" s="135"/>
      <c r="AC106" s="135"/>
      <c r="AD106" s="142"/>
      <c r="AE106" s="135"/>
      <c r="AF106" s="135"/>
      <c r="AG106" s="135"/>
      <c r="AH106" s="145"/>
      <c r="AI106" s="145"/>
      <c r="AJ106" s="145"/>
      <c r="AK106" s="145"/>
    </row>
    <row r="107" spans="1:37">
      <c r="A107" s="135"/>
      <c r="B107" s="135"/>
      <c r="D107" s="145"/>
      <c r="E107" s="146"/>
      <c r="F107" s="470" t="s">
        <v>155</v>
      </c>
      <c r="G107" s="470"/>
      <c r="H107" s="147"/>
      <c r="I107" s="145"/>
      <c r="J107" s="145"/>
      <c r="K107" s="145"/>
      <c r="L107" s="145"/>
      <c r="M107" s="146"/>
      <c r="N107" s="470" t="s">
        <v>156</v>
      </c>
      <c r="O107" s="470"/>
      <c r="P107" s="147"/>
      <c r="Q107" s="145"/>
      <c r="R107" s="145"/>
      <c r="S107" s="145"/>
      <c r="T107" s="145"/>
      <c r="U107" s="146"/>
      <c r="V107" s="470" t="s">
        <v>157</v>
      </c>
      <c r="W107" s="470"/>
      <c r="X107" s="147"/>
      <c r="Y107" s="145"/>
      <c r="Z107" s="145"/>
      <c r="AA107" s="145"/>
      <c r="AB107" s="145"/>
      <c r="AC107" s="146"/>
      <c r="AD107" s="470" t="s">
        <v>158</v>
      </c>
      <c r="AE107" s="470"/>
      <c r="AF107" s="147"/>
      <c r="AG107" s="145"/>
      <c r="AH107" s="135"/>
      <c r="AI107" s="135"/>
      <c r="AJ107" s="135"/>
      <c r="AK107" s="135"/>
    </row>
    <row r="108" spans="1:37">
      <c r="A108" s="135"/>
      <c r="B108" s="135"/>
      <c r="D108" s="145"/>
      <c r="E108" s="148"/>
      <c r="F108" s="471"/>
      <c r="G108" s="471"/>
      <c r="H108" s="149"/>
      <c r="I108" s="145"/>
      <c r="J108" s="145"/>
      <c r="K108" s="145"/>
      <c r="L108" s="145"/>
      <c r="M108" s="148"/>
      <c r="N108" s="471"/>
      <c r="O108" s="471"/>
      <c r="P108" s="149"/>
      <c r="Q108" s="145"/>
      <c r="R108" s="145"/>
      <c r="S108" s="145"/>
      <c r="T108" s="145"/>
      <c r="U108" s="148"/>
      <c r="V108" s="471"/>
      <c r="W108" s="471"/>
      <c r="X108" s="149"/>
      <c r="Y108" s="145"/>
      <c r="Z108" s="145"/>
      <c r="AA108" s="145"/>
      <c r="AB108" s="145"/>
      <c r="AC108" s="148"/>
      <c r="AD108" s="471"/>
      <c r="AE108" s="471"/>
      <c r="AF108" s="149"/>
      <c r="AG108" s="145"/>
      <c r="AH108" s="135"/>
      <c r="AI108" s="135"/>
      <c r="AJ108" s="135"/>
      <c r="AK108" s="135"/>
    </row>
    <row r="109" spans="1:37" ht="17.25">
      <c r="A109" s="10"/>
      <c r="B109" s="10"/>
      <c r="D109" s="130"/>
      <c r="E109" s="150"/>
      <c r="F109" s="130"/>
      <c r="G109" s="130"/>
      <c r="H109" s="151"/>
      <c r="I109" s="130"/>
      <c r="J109" s="130"/>
      <c r="K109" s="130"/>
      <c r="L109" s="130"/>
      <c r="M109" s="150"/>
      <c r="N109" s="130"/>
      <c r="O109" s="130"/>
      <c r="P109" s="151"/>
      <c r="Q109" s="130"/>
      <c r="R109" s="130"/>
      <c r="S109" s="130"/>
      <c r="T109" s="145"/>
      <c r="U109" s="150"/>
      <c r="V109" s="130"/>
      <c r="W109" s="130"/>
      <c r="X109" s="151"/>
      <c r="Y109" s="145"/>
      <c r="Z109" s="145"/>
      <c r="AA109" s="145"/>
      <c r="AB109" s="145"/>
      <c r="AC109" s="150"/>
      <c r="AD109" s="130"/>
      <c r="AE109" s="130"/>
      <c r="AF109" s="151"/>
      <c r="AG109" s="145"/>
      <c r="AH109" s="135"/>
      <c r="AI109" s="135"/>
      <c r="AJ109" s="135"/>
      <c r="AK109" s="135"/>
    </row>
    <row r="110" spans="1:37" ht="17.25" customHeight="1">
      <c r="A110" s="10"/>
      <c r="B110" s="10"/>
      <c r="D110" s="393" t="s">
        <v>186</v>
      </c>
      <c r="E110" s="408"/>
      <c r="F110" s="135"/>
      <c r="G110" s="135"/>
      <c r="H110" s="393" t="s">
        <v>190</v>
      </c>
      <c r="I110" s="408"/>
      <c r="J110" s="159"/>
      <c r="K110" s="135"/>
      <c r="L110" s="393" t="s">
        <v>191</v>
      </c>
      <c r="M110" s="408"/>
      <c r="N110" s="135"/>
      <c r="O110" s="135"/>
      <c r="P110" s="393" t="s">
        <v>187</v>
      </c>
      <c r="Q110" s="408"/>
      <c r="R110" s="135"/>
      <c r="S110" s="135"/>
      <c r="T110" s="393" t="s">
        <v>188</v>
      </c>
      <c r="U110" s="408"/>
      <c r="V110" s="135"/>
      <c r="W110" s="135"/>
      <c r="X110" s="393" t="s">
        <v>192</v>
      </c>
      <c r="Y110" s="408"/>
      <c r="Z110" s="135"/>
      <c r="AA110" s="135"/>
      <c r="AB110" s="393" t="s">
        <v>189</v>
      </c>
      <c r="AC110" s="408"/>
      <c r="AD110" s="135"/>
      <c r="AE110" s="135"/>
      <c r="AF110" s="393" t="s">
        <v>291</v>
      </c>
      <c r="AG110" s="408"/>
      <c r="AH110" s="135"/>
      <c r="AI110" s="135"/>
      <c r="AJ110" s="135"/>
      <c r="AK110" s="135"/>
    </row>
    <row r="111" spans="1:37" ht="17.25">
      <c r="A111" s="135"/>
      <c r="B111" s="135"/>
      <c r="D111" s="395"/>
      <c r="E111" s="409"/>
      <c r="F111" s="10"/>
      <c r="G111" s="10"/>
      <c r="H111" s="395"/>
      <c r="I111" s="409"/>
      <c r="J111" s="159"/>
      <c r="K111" s="135"/>
      <c r="L111" s="395"/>
      <c r="M111" s="409"/>
      <c r="N111" s="135"/>
      <c r="O111" s="135"/>
      <c r="P111" s="395"/>
      <c r="Q111" s="409"/>
      <c r="R111" s="135"/>
      <c r="S111" s="135"/>
      <c r="T111" s="395"/>
      <c r="U111" s="409"/>
      <c r="V111" s="10"/>
      <c r="W111" s="10"/>
      <c r="X111" s="395"/>
      <c r="Y111" s="409"/>
      <c r="Z111" s="135"/>
      <c r="AA111" s="135"/>
      <c r="AB111" s="395"/>
      <c r="AC111" s="409"/>
      <c r="AD111" s="135"/>
      <c r="AE111" s="135"/>
      <c r="AF111" s="395"/>
      <c r="AG111" s="409"/>
      <c r="AH111" s="145"/>
      <c r="AI111" s="145"/>
      <c r="AJ111" s="145"/>
      <c r="AK111" s="145"/>
    </row>
    <row r="112" spans="1:37" ht="17.25">
      <c r="A112" s="135"/>
      <c r="B112" s="135"/>
      <c r="D112" s="395"/>
      <c r="E112" s="409"/>
      <c r="F112" s="10"/>
      <c r="G112" s="10"/>
      <c r="H112" s="395"/>
      <c r="I112" s="409"/>
      <c r="J112" s="159"/>
      <c r="K112" s="135"/>
      <c r="L112" s="395"/>
      <c r="M112" s="409"/>
      <c r="N112" s="135"/>
      <c r="O112" s="135"/>
      <c r="P112" s="395"/>
      <c r="Q112" s="409"/>
      <c r="R112" s="135"/>
      <c r="S112" s="135"/>
      <c r="T112" s="395"/>
      <c r="U112" s="409"/>
      <c r="V112" s="10"/>
      <c r="W112" s="10"/>
      <c r="X112" s="395"/>
      <c r="Y112" s="409"/>
      <c r="Z112" s="135"/>
      <c r="AA112" s="135"/>
      <c r="AB112" s="395"/>
      <c r="AC112" s="409"/>
      <c r="AD112" s="135"/>
      <c r="AE112" s="135"/>
      <c r="AF112" s="395"/>
      <c r="AG112" s="409"/>
      <c r="AH112" s="145"/>
      <c r="AI112" s="145"/>
      <c r="AJ112" s="145"/>
      <c r="AK112" s="145"/>
    </row>
    <row r="113" spans="1:37">
      <c r="A113" s="145"/>
      <c r="B113" s="145"/>
      <c r="D113" s="395"/>
      <c r="E113" s="409"/>
      <c r="F113" s="159"/>
      <c r="G113" s="159"/>
      <c r="H113" s="395"/>
      <c r="I113" s="409"/>
      <c r="J113" s="159"/>
      <c r="K113" s="159"/>
      <c r="L113" s="395"/>
      <c r="M113" s="409"/>
      <c r="N113" s="159"/>
      <c r="O113" s="159"/>
      <c r="P113" s="395"/>
      <c r="Q113" s="409"/>
      <c r="R113" s="159"/>
      <c r="S113" s="159"/>
      <c r="T113" s="395"/>
      <c r="U113" s="409"/>
      <c r="V113" s="159"/>
      <c r="W113" s="159"/>
      <c r="X113" s="395"/>
      <c r="Y113" s="409"/>
      <c r="Z113" s="159"/>
      <c r="AA113" s="159"/>
      <c r="AB113" s="395"/>
      <c r="AC113" s="409"/>
      <c r="AD113" s="159"/>
      <c r="AE113" s="159"/>
      <c r="AF113" s="395"/>
      <c r="AG113" s="409"/>
      <c r="AH113" s="145"/>
      <c r="AI113" s="145"/>
      <c r="AJ113" s="145"/>
      <c r="AK113" s="145"/>
    </row>
    <row r="114" spans="1:37">
      <c r="A114" s="145"/>
      <c r="B114" s="145"/>
      <c r="D114" s="397"/>
      <c r="E114" s="425"/>
      <c r="F114" s="159"/>
      <c r="G114" s="159"/>
      <c r="H114" s="397"/>
      <c r="I114" s="425"/>
      <c r="J114" s="159"/>
      <c r="K114" s="159"/>
      <c r="L114" s="397"/>
      <c r="M114" s="425"/>
      <c r="N114" s="159"/>
      <c r="O114" s="159"/>
      <c r="P114" s="397"/>
      <c r="Q114" s="425"/>
      <c r="R114" s="159"/>
      <c r="S114" s="159"/>
      <c r="T114" s="397"/>
      <c r="U114" s="425"/>
      <c r="V114" s="159"/>
      <c r="W114" s="159"/>
      <c r="X114" s="397"/>
      <c r="Y114" s="425"/>
      <c r="Z114" s="159"/>
      <c r="AA114" s="159"/>
      <c r="AB114" s="397"/>
      <c r="AC114" s="425"/>
      <c r="AD114" s="159"/>
      <c r="AE114" s="159"/>
      <c r="AF114" s="397"/>
      <c r="AG114" s="425"/>
      <c r="AH114" s="145"/>
      <c r="AI114" s="145"/>
      <c r="AJ114" s="145"/>
      <c r="AK114" s="145"/>
    </row>
    <row r="115" spans="1:37">
      <c r="A115" s="145"/>
      <c r="B115" s="145"/>
      <c r="AH115" s="145"/>
      <c r="AI115" s="145"/>
      <c r="AJ115" s="145"/>
      <c r="AK115" s="145"/>
    </row>
    <row r="116" spans="1:37">
      <c r="A116" s="145"/>
      <c r="B116" s="145"/>
      <c r="G116" s="139"/>
      <c r="H116" s="133"/>
      <c r="I116" s="133"/>
      <c r="J116" s="468" t="s">
        <v>166</v>
      </c>
      <c r="K116" s="430"/>
      <c r="L116" s="133"/>
      <c r="M116" s="133"/>
      <c r="N116" s="140"/>
      <c r="W116" s="139"/>
      <c r="X116" s="133"/>
      <c r="Y116" s="133"/>
      <c r="Z116" s="468" t="s">
        <v>167</v>
      </c>
      <c r="AA116" s="430"/>
      <c r="AB116" s="133"/>
      <c r="AC116" s="133"/>
      <c r="AD116" s="140"/>
      <c r="AH116" s="145"/>
      <c r="AI116" s="145"/>
      <c r="AJ116" s="145"/>
      <c r="AK116" s="145"/>
    </row>
    <row r="117" spans="1:37">
      <c r="A117" s="145"/>
      <c r="B117" s="145"/>
      <c r="G117" s="134"/>
      <c r="H117" s="132"/>
      <c r="I117" s="132"/>
      <c r="J117" s="469"/>
      <c r="K117" s="469"/>
      <c r="L117" s="132"/>
      <c r="M117" s="132"/>
      <c r="N117" s="152"/>
      <c r="P117" s="133"/>
      <c r="Q117" s="133"/>
      <c r="R117" s="468"/>
      <c r="S117" s="468"/>
      <c r="T117" s="133"/>
      <c r="U117" s="133"/>
      <c r="W117" s="134"/>
      <c r="X117" s="132"/>
      <c r="Y117" s="132"/>
      <c r="Z117" s="469"/>
      <c r="AA117" s="469"/>
      <c r="AB117" s="132"/>
      <c r="AC117" s="132"/>
      <c r="AD117" s="152"/>
      <c r="AH117" s="145"/>
      <c r="AI117" s="145"/>
      <c r="AJ117" s="145"/>
      <c r="AK117" s="145"/>
    </row>
    <row r="118" spans="1:37">
      <c r="A118" s="145"/>
      <c r="B118" s="145"/>
      <c r="K118" s="139"/>
      <c r="L118" s="133"/>
      <c r="M118" s="133"/>
      <c r="N118" s="133"/>
      <c r="O118" s="133"/>
      <c r="P118" s="133"/>
      <c r="Q118" s="133"/>
      <c r="R118" s="468"/>
      <c r="S118" s="468"/>
      <c r="T118" s="133"/>
      <c r="U118" s="133"/>
      <c r="V118" s="133"/>
      <c r="W118" s="133"/>
      <c r="X118" s="133"/>
      <c r="Y118" s="133"/>
      <c r="Z118" s="140"/>
      <c r="AH118" s="145"/>
      <c r="AI118" s="145"/>
      <c r="AJ118" s="145"/>
      <c r="AK118" s="145"/>
    </row>
    <row r="119" spans="1:37">
      <c r="A119" s="145"/>
      <c r="B119" s="145"/>
      <c r="K119" s="139"/>
      <c r="L119" s="133"/>
      <c r="M119" s="133"/>
      <c r="N119" s="133"/>
      <c r="O119" s="133"/>
      <c r="P119" s="133"/>
      <c r="Q119" s="133"/>
      <c r="R119" s="133"/>
      <c r="S119" s="133"/>
      <c r="T119" s="133"/>
      <c r="U119" s="133"/>
      <c r="V119" s="133"/>
      <c r="W119" s="133"/>
      <c r="X119" s="133"/>
      <c r="Y119" s="133"/>
      <c r="Z119" s="140"/>
      <c r="AH119" s="145"/>
      <c r="AI119" s="145"/>
      <c r="AJ119" s="145"/>
      <c r="AK119" s="145"/>
    </row>
    <row r="120" spans="1:37">
      <c r="A120" s="145"/>
      <c r="B120" s="145"/>
      <c r="K120" s="139"/>
      <c r="L120" s="133"/>
      <c r="M120" s="133"/>
      <c r="N120" s="133"/>
      <c r="O120" s="133"/>
      <c r="P120" s="133"/>
      <c r="Q120" s="133"/>
      <c r="R120" s="468" t="s">
        <v>168</v>
      </c>
      <c r="S120" s="430"/>
      <c r="T120" s="133"/>
      <c r="U120" s="133"/>
      <c r="V120" s="133"/>
      <c r="W120" s="133"/>
      <c r="X120" s="133"/>
      <c r="Y120" s="133"/>
      <c r="Z120" s="140"/>
      <c r="AH120" s="145"/>
      <c r="AI120" s="145"/>
      <c r="AJ120" s="145"/>
      <c r="AK120" s="145"/>
    </row>
    <row r="121" spans="1:37">
      <c r="A121" s="135"/>
      <c r="B121" s="135"/>
      <c r="K121" s="134"/>
      <c r="L121" s="132"/>
      <c r="M121" s="132"/>
      <c r="N121" s="132"/>
      <c r="O121" s="132"/>
      <c r="P121" s="132"/>
      <c r="Q121" s="132"/>
      <c r="R121" s="469"/>
      <c r="S121" s="469"/>
      <c r="T121" s="132"/>
      <c r="U121" s="132"/>
      <c r="V121" s="132"/>
      <c r="W121" s="132"/>
      <c r="X121" s="132"/>
      <c r="Y121" s="132"/>
      <c r="Z121" s="152"/>
      <c r="AH121" s="135"/>
      <c r="AI121" s="135"/>
      <c r="AJ121" s="135"/>
      <c r="AK121" s="135"/>
    </row>
    <row r="122" spans="1:37" ht="17.25">
      <c r="A122" s="135"/>
      <c r="B122" s="135"/>
      <c r="C122" s="10"/>
      <c r="D122" s="10"/>
      <c r="E122" s="10"/>
      <c r="F122" s="10"/>
      <c r="G122" s="10"/>
      <c r="H122" s="135"/>
      <c r="I122" s="135"/>
      <c r="J122" s="135"/>
      <c r="K122" s="135"/>
      <c r="L122" s="135"/>
      <c r="M122" s="135"/>
      <c r="N122" s="135"/>
      <c r="O122" s="135"/>
      <c r="P122" s="135"/>
      <c r="Q122" s="135"/>
      <c r="R122" s="135"/>
      <c r="S122" s="153"/>
      <c r="T122" s="135"/>
      <c r="U122" s="135"/>
      <c r="V122" s="135"/>
      <c r="W122" s="135"/>
      <c r="X122" s="135"/>
      <c r="Y122" s="135"/>
      <c r="Z122" s="135"/>
      <c r="AA122" s="135"/>
      <c r="AB122" s="135"/>
      <c r="AC122" s="135"/>
      <c r="AD122" s="135"/>
      <c r="AE122" s="135"/>
      <c r="AF122" s="135"/>
      <c r="AG122" s="135"/>
      <c r="AH122" s="135"/>
      <c r="AI122" s="135"/>
      <c r="AJ122" s="135"/>
      <c r="AK122" s="135"/>
    </row>
    <row r="123" spans="1:37" ht="13.15" customHeight="1">
      <c r="A123" s="321" t="s">
        <v>193</v>
      </c>
      <c r="B123" s="321"/>
      <c r="C123" s="321"/>
      <c r="D123" s="321"/>
      <c r="E123" s="321"/>
      <c r="F123" s="321"/>
      <c r="G123" s="321"/>
      <c r="H123" s="321"/>
      <c r="I123" s="321"/>
      <c r="J123" s="321"/>
      <c r="K123" s="321"/>
      <c r="L123" s="321"/>
      <c r="M123" s="321"/>
      <c r="N123" s="321"/>
      <c r="O123" s="321"/>
      <c r="P123" s="321"/>
      <c r="Q123" s="321"/>
      <c r="R123" s="321"/>
      <c r="S123" s="321"/>
      <c r="T123" s="321"/>
      <c r="U123" s="321"/>
      <c r="V123" s="321"/>
      <c r="W123" s="321"/>
      <c r="X123" s="321"/>
      <c r="Y123" s="321"/>
      <c r="Z123" s="321"/>
      <c r="AA123" s="321"/>
      <c r="AB123" s="321"/>
      <c r="AC123" s="321"/>
      <c r="AD123" s="321"/>
      <c r="AE123" s="321"/>
      <c r="AF123" s="321"/>
      <c r="AG123" s="321"/>
      <c r="AH123" s="321"/>
      <c r="AI123" s="321"/>
      <c r="AJ123" s="321"/>
      <c r="AK123" s="228"/>
    </row>
    <row r="124" spans="1:37" ht="13.15" customHeight="1">
      <c r="A124" s="321"/>
      <c r="B124" s="321"/>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228"/>
    </row>
    <row r="125" spans="1:37" ht="13.15" customHeight="1">
      <c r="A125" s="321"/>
      <c r="B125" s="321"/>
      <c r="C125" s="321"/>
      <c r="D125" s="321"/>
      <c r="E125" s="321"/>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1"/>
      <c r="AK125" s="228"/>
    </row>
    <row r="126" spans="1:37" ht="12"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row>
    <row r="127" spans="1:37" ht="12" customHeight="1">
      <c r="A127" s="128"/>
      <c r="B127" s="128"/>
      <c r="C127" s="128"/>
      <c r="D127" s="128"/>
      <c r="E127" s="128"/>
      <c r="F127" s="128"/>
      <c r="G127" s="128"/>
      <c r="H127" s="128"/>
      <c r="I127" s="128"/>
      <c r="J127" s="128"/>
      <c r="K127" s="459" t="s">
        <v>194</v>
      </c>
      <c r="L127" s="460"/>
      <c r="M127" s="460"/>
      <c r="N127" s="460"/>
      <c r="O127" s="460"/>
      <c r="P127" s="460"/>
      <c r="Q127" s="460"/>
      <c r="R127" s="460"/>
      <c r="S127" s="460"/>
      <c r="T127" s="460"/>
      <c r="U127" s="460"/>
      <c r="V127" s="460"/>
      <c r="W127" s="460"/>
      <c r="X127" s="459" t="s">
        <v>195</v>
      </c>
      <c r="Y127" s="460"/>
      <c r="Z127" s="460"/>
      <c r="AA127" s="460"/>
      <c r="AB127" s="460"/>
      <c r="AC127" s="460"/>
      <c r="AD127" s="460"/>
      <c r="AE127" s="460"/>
      <c r="AF127" s="460"/>
      <c r="AG127" s="460"/>
      <c r="AH127" s="460"/>
      <c r="AI127" s="460"/>
      <c r="AJ127" s="460"/>
      <c r="AK127" s="128"/>
    </row>
    <row r="128" spans="1:37">
      <c r="K128" s="461"/>
      <c r="L128" s="461"/>
      <c r="M128" s="461"/>
      <c r="N128" s="461"/>
      <c r="O128" s="461"/>
      <c r="P128" s="461"/>
      <c r="Q128" s="461"/>
      <c r="R128" s="461"/>
      <c r="S128" s="461"/>
      <c r="T128" s="461"/>
      <c r="U128" s="461"/>
      <c r="V128" s="461"/>
      <c r="W128" s="461"/>
      <c r="X128" s="461"/>
      <c r="Y128" s="461"/>
      <c r="Z128" s="461"/>
      <c r="AA128" s="461"/>
      <c r="AB128" s="461"/>
      <c r="AC128" s="461"/>
      <c r="AD128" s="461"/>
      <c r="AE128" s="461"/>
      <c r="AF128" s="461"/>
      <c r="AG128" s="461"/>
      <c r="AH128" s="461"/>
      <c r="AI128" s="461"/>
      <c r="AJ128" s="461"/>
    </row>
    <row r="129" spans="1:36">
      <c r="A129" s="420" t="s">
        <v>132</v>
      </c>
      <c r="B129" s="420"/>
      <c r="C129" s="420"/>
      <c r="D129" s="420"/>
      <c r="E129" s="420" t="s">
        <v>196</v>
      </c>
      <c r="F129" s="420"/>
      <c r="G129" s="420"/>
      <c r="H129" s="420"/>
      <c r="I129" s="420"/>
      <c r="J129" s="420"/>
      <c r="K129" s="419" t="s">
        <v>420</v>
      </c>
      <c r="L129" s="420"/>
      <c r="M129" s="420"/>
      <c r="N129" s="420"/>
      <c r="O129" s="420"/>
      <c r="P129" s="420"/>
      <c r="Q129" s="420"/>
      <c r="R129" s="420"/>
      <c r="S129" s="420"/>
      <c r="T129" s="420"/>
      <c r="U129" s="420"/>
      <c r="V129" s="420"/>
      <c r="W129" s="420"/>
      <c r="X129" s="419" t="s">
        <v>421</v>
      </c>
      <c r="Y129" s="420"/>
      <c r="Z129" s="420"/>
      <c r="AA129" s="420"/>
      <c r="AB129" s="420"/>
      <c r="AC129" s="420"/>
      <c r="AD129" s="420"/>
      <c r="AE129" s="420"/>
      <c r="AF129" s="420"/>
      <c r="AG129" s="420"/>
      <c r="AH129" s="420"/>
      <c r="AI129" s="420"/>
      <c r="AJ129" s="420"/>
    </row>
    <row r="130" spans="1:36">
      <c r="A130" s="421"/>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row>
    <row r="131" spans="1:36">
      <c r="A131" s="413" t="s">
        <v>292</v>
      </c>
      <c r="B131" s="414"/>
      <c r="C131" s="414"/>
      <c r="D131" s="414"/>
      <c r="E131" s="414"/>
      <c r="F131" s="414"/>
      <c r="G131" s="414"/>
      <c r="H131" s="414"/>
      <c r="I131" s="414"/>
      <c r="J131" s="415"/>
      <c r="K131" s="413" t="s">
        <v>424</v>
      </c>
      <c r="L131" s="414"/>
      <c r="M131" s="414"/>
      <c r="N131" s="414"/>
      <c r="O131" s="414"/>
      <c r="P131" s="414"/>
      <c r="Q131" s="414"/>
      <c r="R131" s="414"/>
      <c r="S131" s="414"/>
      <c r="T131" s="414"/>
      <c r="U131" s="422"/>
      <c r="V131" s="402" t="s">
        <v>133</v>
      </c>
      <c r="W131" s="408"/>
      <c r="X131" s="413" t="s">
        <v>424</v>
      </c>
      <c r="Y131" s="414"/>
      <c r="Z131" s="414"/>
      <c r="AA131" s="414"/>
      <c r="AB131" s="414"/>
      <c r="AC131" s="414"/>
      <c r="AD131" s="414"/>
      <c r="AE131" s="414"/>
      <c r="AF131" s="414"/>
      <c r="AG131" s="414"/>
      <c r="AH131" s="422"/>
      <c r="AI131" s="402" t="s">
        <v>133</v>
      </c>
      <c r="AJ131" s="408"/>
    </row>
    <row r="132" spans="1:36">
      <c r="A132" s="416"/>
      <c r="B132" s="417"/>
      <c r="C132" s="417"/>
      <c r="D132" s="417"/>
      <c r="E132" s="417"/>
      <c r="F132" s="417"/>
      <c r="G132" s="417"/>
      <c r="H132" s="417"/>
      <c r="I132" s="417"/>
      <c r="J132" s="418"/>
      <c r="K132" s="416"/>
      <c r="L132" s="417"/>
      <c r="M132" s="417"/>
      <c r="N132" s="417"/>
      <c r="O132" s="417"/>
      <c r="P132" s="417"/>
      <c r="Q132" s="417"/>
      <c r="R132" s="417"/>
      <c r="S132" s="417"/>
      <c r="T132" s="417"/>
      <c r="U132" s="423"/>
      <c r="V132" s="424"/>
      <c r="W132" s="425"/>
      <c r="X132" s="416"/>
      <c r="Y132" s="417"/>
      <c r="Z132" s="417"/>
      <c r="AA132" s="417"/>
      <c r="AB132" s="417"/>
      <c r="AC132" s="417"/>
      <c r="AD132" s="417"/>
      <c r="AE132" s="417"/>
      <c r="AF132" s="417"/>
      <c r="AG132" s="417"/>
      <c r="AH132" s="423"/>
      <c r="AI132" s="424"/>
      <c r="AJ132" s="425"/>
    </row>
    <row r="133" spans="1:36">
      <c r="A133" s="383" t="s">
        <v>147</v>
      </c>
      <c r="B133" s="384"/>
      <c r="C133" s="384"/>
      <c r="D133" s="384"/>
      <c r="E133" s="442">
        <v>0.35416666666666669</v>
      </c>
      <c r="F133" s="391"/>
      <c r="G133" s="391"/>
      <c r="H133" s="391"/>
      <c r="I133" s="391"/>
      <c r="J133" s="443"/>
      <c r="K133" s="456" t="str">
        <f>D18</f>
        <v>Ａ組１位</v>
      </c>
      <c r="L133" s="453"/>
      <c r="M133" s="13"/>
      <c r="N133" s="13"/>
      <c r="O133" s="13"/>
      <c r="P133" s="13"/>
      <c r="Q133" s="13"/>
      <c r="R133" s="13"/>
      <c r="S133" s="13"/>
      <c r="T133" s="453" t="str">
        <f>H18</f>
        <v>Ｆ組１位</v>
      </c>
      <c r="U133" s="453"/>
      <c r="V133" s="462" t="str">
        <f>X18</f>
        <v>Ｈ組１位</v>
      </c>
      <c r="W133" s="453"/>
      <c r="X133" s="456" t="str">
        <f>D47</f>
        <v>Ａ組２位</v>
      </c>
      <c r="Y133" s="453"/>
      <c r="Z133" s="13"/>
      <c r="AA133" s="13"/>
      <c r="AB133" s="13"/>
      <c r="AC133" s="13"/>
      <c r="AD133" s="13"/>
      <c r="AE133" s="13"/>
      <c r="AF133" s="13"/>
      <c r="AG133" s="453" t="str">
        <f>H47</f>
        <v>Ｆ組２位</v>
      </c>
      <c r="AH133" s="453"/>
      <c r="AI133" s="402" t="s">
        <v>134</v>
      </c>
      <c r="AJ133" s="408"/>
    </row>
    <row r="134" spans="1:36">
      <c r="A134" s="385"/>
      <c r="B134" s="386"/>
      <c r="C134" s="386"/>
      <c r="D134" s="386"/>
      <c r="E134" s="432"/>
      <c r="F134" s="392"/>
      <c r="G134" s="392"/>
      <c r="H134" s="392"/>
      <c r="I134" s="392"/>
      <c r="J134" s="433"/>
      <c r="K134" s="457"/>
      <c r="L134" s="454"/>
      <c r="M134" s="412">
        <f>O134+O135</f>
        <v>0</v>
      </c>
      <c r="N134" s="412"/>
      <c r="O134" s="129"/>
      <c r="P134" s="130" t="s">
        <v>136</v>
      </c>
      <c r="Q134" s="131"/>
      <c r="R134" s="412">
        <f>Q134+Q135</f>
        <v>0</v>
      </c>
      <c r="S134" s="412"/>
      <c r="T134" s="454"/>
      <c r="U134" s="454"/>
      <c r="V134" s="463"/>
      <c r="W134" s="454"/>
      <c r="X134" s="457"/>
      <c r="Y134" s="454"/>
      <c r="Z134" s="412">
        <f>AB134+AB135</f>
        <v>0</v>
      </c>
      <c r="AA134" s="412"/>
      <c r="AB134" s="129"/>
      <c r="AC134" s="130" t="s">
        <v>136</v>
      </c>
      <c r="AD134" s="131"/>
      <c r="AE134" s="412">
        <f>AD134+AD135</f>
        <v>0</v>
      </c>
      <c r="AF134" s="412"/>
      <c r="AG134" s="454"/>
      <c r="AH134" s="454"/>
      <c r="AI134" s="403"/>
      <c r="AJ134" s="409"/>
    </row>
    <row r="135" spans="1:36">
      <c r="A135" s="387"/>
      <c r="B135" s="388"/>
      <c r="C135" s="388"/>
      <c r="D135" s="388"/>
      <c r="E135" s="387"/>
      <c r="F135" s="388"/>
      <c r="G135" s="388"/>
      <c r="H135" s="388"/>
      <c r="I135" s="388"/>
      <c r="J135" s="434"/>
      <c r="K135" s="457"/>
      <c r="L135" s="454"/>
      <c r="M135" s="412"/>
      <c r="N135" s="412"/>
      <c r="O135" s="129"/>
      <c r="P135" s="130" t="s">
        <v>136</v>
      </c>
      <c r="Q135" s="131"/>
      <c r="R135" s="412"/>
      <c r="S135" s="412"/>
      <c r="T135" s="454"/>
      <c r="U135" s="454"/>
      <c r="V135" s="464"/>
      <c r="W135" s="465"/>
      <c r="X135" s="457"/>
      <c r="Y135" s="454"/>
      <c r="Z135" s="412"/>
      <c r="AA135" s="412"/>
      <c r="AB135" s="129"/>
      <c r="AC135" s="130" t="s">
        <v>136</v>
      </c>
      <c r="AD135" s="131"/>
      <c r="AE135" s="412"/>
      <c r="AF135" s="412"/>
      <c r="AG135" s="454"/>
      <c r="AH135" s="454"/>
      <c r="AI135" s="404"/>
      <c r="AJ135" s="410"/>
    </row>
    <row r="136" spans="1:36">
      <c r="A136" s="389"/>
      <c r="B136" s="390"/>
      <c r="C136" s="390"/>
      <c r="D136" s="390"/>
      <c r="E136" s="389"/>
      <c r="F136" s="390"/>
      <c r="G136" s="390"/>
      <c r="H136" s="390"/>
      <c r="I136" s="390"/>
      <c r="J136" s="435"/>
      <c r="K136" s="458"/>
      <c r="L136" s="455"/>
      <c r="M136" s="132"/>
      <c r="N136" s="132"/>
      <c r="O136" s="132"/>
      <c r="P136" s="132"/>
      <c r="Q136" s="132"/>
      <c r="R136" s="132"/>
      <c r="S136" s="132"/>
      <c r="T136" s="455"/>
      <c r="U136" s="455"/>
      <c r="V136" s="466"/>
      <c r="W136" s="467"/>
      <c r="X136" s="458"/>
      <c r="Y136" s="455"/>
      <c r="Z136" s="132"/>
      <c r="AA136" s="132"/>
      <c r="AB136" s="132"/>
      <c r="AC136" s="132"/>
      <c r="AD136" s="132"/>
      <c r="AE136" s="132"/>
      <c r="AF136" s="132"/>
      <c r="AG136" s="455"/>
      <c r="AH136" s="455"/>
      <c r="AI136" s="406"/>
      <c r="AJ136" s="411"/>
    </row>
    <row r="137" spans="1:36">
      <c r="A137" s="383" t="s">
        <v>148</v>
      </c>
      <c r="B137" s="384"/>
      <c r="C137" s="384"/>
      <c r="D137" s="384"/>
      <c r="E137" s="442">
        <v>0.38194444444444442</v>
      </c>
      <c r="F137" s="391"/>
      <c r="G137" s="391"/>
      <c r="H137" s="391"/>
      <c r="I137" s="391"/>
      <c r="J137" s="443"/>
      <c r="K137" s="456" t="str">
        <f>L18</f>
        <v>Ｇ組１位</v>
      </c>
      <c r="L137" s="453"/>
      <c r="M137" s="13"/>
      <c r="N137" s="13"/>
      <c r="O137" s="13"/>
      <c r="P137" s="13"/>
      <c r="Q137" s="13"/>
      <c r="R137" s="13"/>
      <c r="S137" s="13"/>
      <c r="T137" s="453" t="str">
        <f>P18</f>
        <v>Ｃ組１位</v>
      </c>
      <c r="U137" s="453"/>
      <c r="V137" s="462" t="str">
        <f>AF18</f>
        <v>B組１位</v>
      </c>
      <c r="W137" s="453"/>
      <c r="X137" s="456" t="str">
        <f>L47</f>
        <v>Ｇ組２位</v>
      </c>
      <c r="Y137" s="453"/>
      <c r="Z137" s="13"/>
      <c r="AA137" s="13"/>
      <c r="AB137" s="13"/>
      <c r="AC137" s="13"/>
      <c r="AD137" s="13"/>
      <c r="AE137" s="13"/>
      <c r="AF137" s="13"/>
      <c r="AG137" s="453" t="str">
        <f>P47</f>
        <v>Ｃ組２位</v>
      </c>
      <c r="AH137" s="453"/>
      <c r="AI137" s="402" t="s">
        <v>134</v>
      </c>
      <c r="AJ137" s="408"/>
    </row>
    <row r="138" spans="1:36">
      <c r="A138" s="385"/>
      <c r="B138" s="386"/>
      <c r="C138" s="386"/>
      <c r="D138" s="386"/>
      <c r="E138" s="432"/>
      <c r="F138" s="392"/>
      <c r="G138" s="392"/>
      <c r="H138" s="392"/>
      <c r="I138" s="392"/>
      <c r="J138" s="433"/>
      <c r="K138" s="457"/>
      <c r="L138" s="454"/>
      <c r="M138" s="412">
        <f>O138+O139</f>
        <v>0</v>
      </c>
      <c r="N138" s="412"/>
      <c r="O138" s="129"/>
      <c r="P138" s="130" t="s">
        <v>136</v>
      </c>
      <c r="Q138" s="131"/>
      <c r="R138" s="412">
        <f>Q138+Q139</f>
        <v>0</v>
      </c>
      <c r="S138" s="412"/>
      <c r="T138" s="454"/>
      <c r="U138" s="454"/>
      <c r="V138" s="463"/>
      <c r="W138" s="454"/>
      <c r="X138" s="457"/>
      <c r="Y138" s="454"/>
      <c r="Z138" s="412">
        <f>AB138+AB139</f>
        <v>0</v>
      </c>
      <c r="AA138" s="412"/>
      <c r="AB138" s="129"/>
      <c r="AC138" s="130" t="s">
        <v>136</v>
      </c>
      <c r="AD138" s="131"/>
      <c r="AE138" s="412">
        <f>AD138+AD139</f>
        <v>0</v>
      </c>
      <c r="AF138" s="412"/>
      <c r="AG138" s="454"/>
      <c r="AH138" s="454"/>
      <c r="AI138" s="403"/>
      <c r="AJ138" s="409"/>
    </row>
    <row r="139" spans="1:36">
      <c r="A139" s="387"/>
      <c r="B139" s="388"/>
      <c r="C139" s="388"/>
      <c r="D139" s="388"/>
      <c r="E139" s="387"/>
      <c r="F139" s="388"/>
      <c r="G139" s="388"/>
      <c r="H139" s="388"/>
      <c r="I139" s="388"/>
      <c r="J139" s="434"/>
      <c r="K139" s="457"/>
      <c r="L139" s="454"/>
      <c r="M139" s="412"/>
      <c r="N139" s="412"/>
      <c r="O139" s="129"/>
      <c r="P139" s="130" t="s">
        <v>136</v>
      </c>
      <c r="Q139" s="131"/>
      <c r="R139" s="412"/>
      <c r="S139" s="412"/>
      <c r="T139" s="454"/>
      <c r="U139" s="454"/>
      <c r="V139" s="464"/>
      <c r="W139" s="465"/>
      <c r="X139" s="457"/>
      <c r="Y139" s="454"/>
      <c r="Z139" s="412"/>
      <c r="AA139" s="412"/>
      <c r="AB139" s="129"/>
      <c r="AC139" s="130" t="s">
        <v>136</v>
      </c>
      <c r="AD139" s="131"/>
      <c r="AE139" s="412"/>
      <c r="AF139" s="412"/>
      <c r="AG139" s="454"/>
      <c r="AH139" s="454"/>
      <c r="AI139" s="404"/>
      <c r="AJ139" s="410"/>
    </row>
    <row r="140" spans="1:36">
      <c r="A140" s="387"/>
      <c r="B140" s="388"/>
      <c r="C140" s="388"/>
      <c r="D140" s="388"/>
      <c r="E140" s="387"/>
      <c r="F140" s="388"/>
      <c r="G140" s="388"/>
      <c r="H140" s="388"/>
      <c r="I140" s="388"/>
      <c r="J140" s="434"/>
      <c r="K140" s="457"/>
      <c r="L140" s="454"/>
      <c r="M140" s="133"/>
      <c r="N140" s="133"/>
      <c r="O140" s="133"/>
      <c r="P140" s="133"/>
      <c r="Q140" s="133"/>
      <c r="R140" s="133"/>
      <c r="S140" s="133"/>
      <c r="T140" s="454"/>
      <c r="U140" s="454"/>
      <c r="V140" s="464"/>
      <c r="W140" s="465"/>
      <c r="X140" s="457"/>
      <c r="Y140" s="454"/>
      <c r="Z140" s="133"/>
      <c r="AA140" s="133"/>
      <c r="AB140" s="133"/>
      <c r="AC140" s="133"/>
      <c r="AD140" s="133"/>
      <c r="AE140" s="133"/>
      <c r="AF140" s="133"/>
      <c r="AG140" s="454"/>
      <c r="AH140" s="454"/>
      <c r="AI140" s="404"/>
      <c r="AJ140" s="410"/>
    </row>
    <row r="141" spans="1:36">
      <c r="A141" s="383" t="s">
        <v>149</v>
      </c>
      <c r="B141" s="384"/>
      <c r="C141" s="384"/>
      <c r="D141" s="384"/>
      <c r="E141" s="442">
        <v>0.40972222222222227</v>
      </c>
      <c r="F141" s="391"/>
      <c r="G141" s="391"/>
      <c r="H141" s="391"/>
      <c r="I141" s="391"/>
      <c r="J141" s="443"/>
      <c r="K141" s="456" t="str">
        <f>T18</f>
        <v>Ｄ組１位</v>
      </c>
      <c r="L141" s="453"/>
      <c r="M141" s="13"/>
      <c r="N141" s="13"/>
      <c r="O141" s="13"/>
      <c r="P141" s="13"/>
      <c r="Q141" s="13"/>
      <c r="R141" s="13"/>
      <c r="S141" s="13"/>
      <c r="T141" s="453" t="str">
        <f>X18</f>
        <v>Ｈ組１位</v>
      </c>
      <c r="U141" s="453"/>
      <c r="V141" s="462" t="str">
        <f>H18</f>
        <v>Ｆ組１位</v>
      </c>
      <c r="W141" s="453"/>
      <c r="X141" s="456" t="str">
        <f>T47</f>
        <v>Ｄ組２位</v>
      </c>
      <c r="Y141" s="453"/>
      <c r="Z141" s="13"/>
      <c r="AA141" s="13"/>
      <c r="AB141" s="13"/>
      <c r="AC141" s="13"/>
      <c r="AD141" s="13"/>
      <c r="AE141" s="13"/>
      <c r="AF141" s="13"/>
      <c r="AG141" s="453" t="str">
        <f>X47</f>
        <v>Ｈ組２位</v>
      </c>
      <c r="AH141" s="453"/>
      <c r="AI141" s="402" t="s">
        <v>134</v>
      </c>
      <c r="AJ141" s="408"/>
    </row>
    <row r="142" spans="1:36">
      <c r="A142" s="385"/>
      <c r="B142" s="386"/>
      <c r="C142" s="386"/>
      <c r="D142" s="386"/>
      <c r="E142" s="432"/>
      <c r="F142" s="392"/>
      <c r="G142" s="392"/>
      <c r="H142" s="392"/>
      <c r="I142" s="392"/>
      <c r="J142" s="433"/>
      <c r="K142" s="457"/>
      <c r="L142" s="454"/>
      <c r="M142" s="412">
        <f>O142+O143</f>
        <v>0</v>
      </c>
      <c r="N142" s="412"/>
      <c r="O142" s="129"/>
      <c r="P142" s="130" t="s">
        <v>136</v>
      </c>
      <c r="Q142" s="131"/>
      <c r="R142" s="412">
        <f>Q142+Q143</f>
        <v>0</v>
      </c>
      <c r="S142" s="412"/>
      <c r="T142" s="454"/>
      <c r="U142" s="454"/>
      <c r="V142" s="463"/>
      <c r="W142" s="454"/>
      <c r="X142" s="457"/>
      <c r="Y142" s="454"/>
      <c r="Z142" s="412">
        <f>AB142+AB143</f>
        <v>0</v>
      </c>
      <c r="AA142" s="412"/>
      <c r="AB142" s="129"/>
      <c r="AC142" s="130" t="s">
        <v>136</v>
      </c>
      <c r="AD142" s="131"/>
      <c r="AE142" s="412">
        <f>AD142+AD143</f>
        <v>0</v>
      </c>
      <c r="AF142" s="412"/>
      <c r="AG142" s="454"/>
      <c r="AH142" s="454"/>
      <c r="AI142" s="403"/>
      <c r="AJ142" s="409"/>
    </row>
    <row r="143" spans="1:36">
      <c r="A143" s="387"/>
      <c r="B143" s="388"/>
      <c r="C143" s="388"/>
      <c r="D143" s="388"/>
      <c r="E143" s="387"/>
      <c r="F143" s="388"/>
      <c r="G143" s="388"/>
      <c r="H143" s="388"/>
      <c r="I143" s="388"/>
      <c r="J143" s="434"/>
      <c r="K143" s="457"/>
      <c r="L143" s="454"/>
      <c r="M143" s="412"/>
      <c r="N143" s="412"/>
      <c r="O143" s="129"/>
      <c r="P143" s="130" t="s">
        <v>136</v>
      </c>
      <c r="Q143" s="131"/>
      <c r="R143" s="412"/>
      <c r="S143" s="412"/>
      <c r="T143" s="454"/>
      <c r="U143" s="454"/>
      <c r="V143" s="464"/>
      <c r="W143" s="465"/>
      <c r="X143" s="457"/>
      <c r="Y143" s="454"/>
      <c r="Z143" s="412"/>
      <c r="AA143" s="412"/>
      <c r="AB143" s="129"/>
      <c r="AC143" s="130" t="s">
        <v>136</v>
      </c>
      <c r="AD143" s="131"/>
      <c r="AE143" s="412"/>
      <c r="AF143" s="412"/>
      <c r="AG143" s="454"/>
      <c r="AH143" s="454"/>
      <c r="AI143" s="404"/>
      <c r="AJ143" s="410"/>
    </row>
    <row r="144" spans="1:36">
      <c r="A144" s="389"/>
      <c r="B144" s="390"/>
      <c r="C144" s="390"/>
      <c r="D144" s="390"/>
      <c r="E144" s="389"/>
      <c r="F144" s="390"/>
      <c r="G144" s="390"/>
      <c r="H144" s="390"/>
      <c r="I144" s="390"/>
      <c r="J144" s="435"/>
      <c r="K144" s="458"/>
      <c r="L144" s="455"/>
      <c r="M144" s="132"/>
      <c r="N144" s="132"/>
      <c r="O144" s="132"/>
      <c r="P144" s="132"/>
      <c r="Q144" s="132"/>
      <c r="R144" s="132"/>
      <c r="S144" s="132"/>
      <c r="T144" s="455"/>
      <c r="U144" s="455"/>
      <c r="V144" s="466"/>
      <c r="W144" s="467"/>
      <c r="X144" s="458"/>
      <c r="Y144" s="455"/>
      <c r="Z144" s="132"/>
      <c r="AA144" s="132"/>
      <c r="AB144" s="132"/>
      <c r="AC144" s="132"/>
      <c r="AD144" s="132"/>
      <c r="AE144" s="132"/>
      <c r="AF144" s="132"/>
      <c r="AG144" s="455"/>
      <c r="AH144" s="455"/>
      <c r="AI144" s="406"/>
      <c r="AJ144" s="411"/>
    </row>
    <row r="145" spans="1:37">
      <c r="A145" s="383" t="s">
        <v>137</v>
      </c>
      <c r="B145" s="384"/>
      <c r="C145" s="384"/>
      <c r="D145" s="384"/>
      <c r="E145" s="442">
        <v>0.4375</v>
      </c>
      <c r="F145" s="391"/>
      <c r="G145" s="391"/>
      <c r="H145" s="391"/>
      <c r="I145" s="391"/>
      <c r="J145" s="443"/>
      <c r="K145" s="456" t="str">
        <f>AB18</f>
        <v>Ｅ組１位</v>
      </c>
      <c r="L145" s="453"/>
      <c r="M145" s="13"/>
      <c r="N145" s="13"/>
      <c r="O145" s="13"/>
      <c r="P145" s="13"/>
      <c r="Q145" s="13"/>
      <c r="R145" s="13"/>
      <c r="S145" s="13"/>
      <c r="T145" s="453" t="str">
        <f>AF18</f>
        <v>B組１位</v>
      </c>
      <c r="U145" s="453"/>
      <c r="V145" s="462" t="str">
        <f>P18</f>
        <v>Ｃ組１位</v>
      </c>
      <c r="W145" s="453"/>
      <c r="X145" s="456" t="str">
        <f>AB47</f>
        <v>Ｅ組２位</v>
      </c>
      <c r="Y145" s="453"/>
      <c r="Z145" s="13"/>
      <c r="AA145" s="13"/>
      <c r="AB145" s="13"/>
      <c r="AC145" s="13"/>
      <c r="AD145" s="13"/>
      <c r="AE145" s="13"/>
      <c r="AF145" s="13"/>
      <c r="AG145" s="453" t="str">
        <f>AF47</f>
        <v>B組２位</v>
      </c>
      <c r="AH145" s="453"/>
      <c r="AI145" s="402" t="s">
        <v>134</v>
      </c>
      <c r="AJ145" s="408"/>
    </row>
    <row r="146" spans="1:37">
      <c r="A146" s="385"/>
      <c r="B146" s="386"/>
      <c r="C146" s="386"/>
      <c r="D146" s="386"/>
      <c r="E146" s="432"/>
      <c r="F146" s="392"/>
      <c r="G146" s="392"/>
      <c r="H146" s="392"/>
      <c r="I146" s="392"/>
      <c r="J146" s="433"/>
      <c r="K146" s="457"/>
      <c r="L146" s="454"/>
      <c r="M146" s="412">
        <f>O146+O147</f>
        <v>0</v>
      </c>
      <c r="N146" s="412"/>
      <c r="O146" s="129"/>
      <c r="P146" s="130" t="s">
        <v>136</v>
      </c>
      <c r="Q146" s="131"/>
      <c r="R146" s="412">
        <f>Q146+Q147</f>
        <v>0</v>
      </c>
      <c r="S146" s="412"/>
      <c r="T146" s="454"/>
      <c r="U146" s="454"/>
      <c r="V146" s="463"/>
      <c r="W146" s="454"/>
      <c r="X146" s="457"/>
      <c r="Y146" s="454"/>
      <c r="Z146" s="412">
        <f>AB146+AB147</f>
        <v>0</v>
      </c>
      <c r="AA146" s="412"/>
      <c r="AB146" s="129"/>
      <c r="AC146" s="130" t="s">
        <v>136</v>
      </c>
      <c r="AD146" s="131"/>
      <c r="AE146" s="412">
        <f>AD146+AD147</f>
        <v>0</v>
      </c>
      <c r="AF146" s="412"/>
      <c r="AG146" s="454"/>
      <c r="AH146" s="454"/>
      <c r="AI146" s="403"/>
      <c r="AJ146" s="409"/>
    </row>
    <row r="147" spans="1:37">
      <c r="A147" s="387"/>
      <c r="B147" s="388"/>
      <c r="C147" s="388"/>
      <c r="D147" s="388"/>
      <c r="E147" s="387"/>
      <c r="F147" s="388"/>
      <c r="G147" s="388"/>
      <c r="H147" s="388"/>
      <c r="I147" s="388"/>
      <c r="J147" s="434"/>
      <c r="K147" s="457"/>
      <c r="L147" s="454"/>
      <c r="M147" s="412"/>
      <c r="N147" s="412"/>
      <c r="O147" s="129"/>
      <c r="P147" s="130" t="s">
        <v>136</v>
      </c>
      <c r="Q147" s="131"/>
      <c r="R147" s="412"/>
      <c r="S147" s="412"/>
      <c r="T147" s="454"/>
      <c r="U147" s="454"/>
      <c r="V147" s="464"/>
      <c r="W147" s="465"/>
      <c r="X147" s="457"/>
      <c r="Y147" s="454"/>
      <c r="Z147" s="412"/>
      <c r="AA147" s="412"/>
      <c r="AB147" s="129"/>
      <c r="AC147" s="130" t="s">
        <v>136</v>
      </c>
      <c r="AD147" s="131"/>
      <c r="AE147" s="412"/>
      <c r="AF147" s="412"/>
      <c r="AG147" s="454"/>
      <c r="AH147" s="454"/>
      <c r="AI147" s="404"/>
      <c r="AJ147" s="410"/>
    </row>
    <row r="148" spans="1:37">
      <c r="A148" s="389"/>
      <c r="B148" s="390"/>
      <c r="C148" s="390"/>
      <c r="D148" s="390"/>
      <c r="E148" s="389"/>
      <c r="F148" s="390"/>
      <c r="G148" s="390"/>
      <c r="H148" s="390"/>
      <c r="I148" s="390"/>
      <c r="J148" s="435"/>
      <c r="K148" s="458"/>
      <c r="L148" s="455"/>
      <c r="M148" s="132"/>
      <c r="N148" s="132"/>
      <c r="O148" s="132"/>
      <c r="P148" s="132"/>
      <c r="Q148" s="132"/>
      <c r="R148" s="132"/>
      <c r="S148" s="132"/>
      <c r="T148" s="455"/>
      <c r="U148" s="455"/>
      <c r="V148" s="466"/>
      <c r="W148" s="467"/>
      <c r="X148" s="458"/>
      <c r="Y148" s="455"/>
      <c r="Z148" s="132"/>
      <c r="AA148" s="132"/>
      <c r="AB148" s="132"/>
      <c r="AC148" s="132"/>
      <c r="AD148" s="132"/>
      <c r="AE148" s="132"/>
      <c r="AF148" s="132"/>
      <c r="AG148" s="455"/>
      <c r="AH148" s="455"/>
      <c r="AI148" s="406"/>
      <c r="AJ148" s="411"/>
    </row>
    <row r="149" spans="1:37" ht="14.45" customHeight="1">
      <c r="A149" s="216"/>
      <c r="B149" s="217"/>
      <c r="C149" s="217"/>
      <c r="D149" s="217"/>
      <c r="E149" s="481" t="s">
        <v>425</v>
      </c>
      <c r="F149" s="482"/>
      <c r="G149" s="482"/>
      <c r="H149" s="482"/>
      <c r="I149" s="482"/>
      <c r="J149" s="483"/>
      <c r="K149" s="472" t="s">
        <v>457</v>
      </c>
      <c r="L149" s="473"/>
      <c r="M149" s="473"/>
      <c r="N149" s="473"/>
      <c r="O149" s="473"/>
      <c r="P149" s="473"/>
      <c r="Q149" s="473"/>
      <c r="R149" s="473"/>
      <c r="S149" s="473"/>
      <c r="T149" s="473"/>
      <c r="U149" s="473"/>
      <c r="V149" s="473"/>
      <c r="W149" s="473"/>
      <c r="X149" s="473"/>
      <c r="Y149" s="473"/>
      <c r="Z149" s="473"/>
      <c r="AA149" s="473"/>
      <c r="AB149" s="473"/>
      <c r="AC149" s="473"/>
      <c r="AD149" s="473"/>
      <c r="AE149" s="473"/>
      <c r="AF149" s="473"/>
      <c r="AG149" s="473"/>
      <c r="AH149" s="473"/>
      <c r="AI149" s="473"/>
      <c r="AJ149" s="474"/>
    </row>
    <row r="150" spans="1:37" ht="14.25">
      <c r="A150" s="216"/>
      <c r="B150" s="217"/>
      <c r="C150" s="217"/>
      <c r="D150" s="217"/>
      <c r="E150" s="484"/>
      <c r="F150" s="485"/>
      <c r="G150" s="485"/>
      <c r="H150" s="485"/>
      <c r="I150" s="485"/>
      <c r="J150" s="486"/>
      <c r="K150" s="475"/>
      <c r="L150" s="476"/>
      <c r="M150" s="476"/>
      <c r="N150" s="476"/>
      <c r="O150" s="476"/>
      <c r="P150" s="476"/>
      <c r="Q150" s="476"/>
      <c r="R150" s="476"/>
      <c r="S150" s="476"/>
      <c r="T150" s="476"/>
      <c r="U150" s="476"/>
      <c r="V150" s="476"/>
      <c r="W150" s="476"/>
      <c r="X150" s="476"/>
      <c r="Y150" s="476"/>
      <c r="Z150" s="476"/>
      <c r="AA150" s="476"/>
      <c r="AB150" s="476"/>
      <c r="AC150" s="476"/>
      <c r="AD150" s="476"/>
      <c r="AE150" s="476"/>
      <c r="AF150" s="476"/>
      <c r="AG150" s="476"/>
      <c r="AH150" s="476"/>
      <c r="AI150" s="476"/>
      <c r="AJ150" s="477"/>
    </row>
    <row r="151" spans="1:37" ht="14.25">
      <c r="A151" s="216"/>
      <c r="B151" s="217"/>
      <c r="C151" s="217"/>
      <c r="D151" s="217"/>
      <c r="E151" s="484"/>
      <c r="F151" s="485"/>
      <c r="G151" s="485"/>
      <c r="H151" s="485"/>
      <c r="I151" s="485"/>
      <c r="J151" s="486"/>
      <c r="K151" s="475"/>
      <c r="L151" s="476"/>
      <c r="M151" s="476"/>
      <c r="N151" s="476"/>
      <c r="O151" s="476"/>
      <c r="P151" s="476"/>
      <c r="Q151" s="476"/>
      <c r="R151" s="476"/>
      <c r="S151" s="476"/>
      <c r="T151" s="476"/>
      <c r="U151" s="476"/>
      <c r="V151" s="476"/>
      <c r="W151" s="476"/>
      <c r="X151" s="476"/>
      <c r="Y151" s="476"/>
      <c r="Z151" s="476"/>
      <c r="AA151" s="476"/>
      <c r="AB151" s="476"/>
      <c r="AC151" s="476"/>
      <c r="AD151" s="476"/>
      <c r="AE151" s="476"/>
      <c r="AF151" s="476"/>
      <c r="AG151" s="476"/>
      <c r="AH151" s="476"/>
      <c r="AI151" s="476"/>
      <c r="AJ151" s="477"/>
    </row>
    <row r="152" spans="1:37" ht="14.25">
      <c r="A152" s="216"/>
      <c r="B152" s="217"/>
      <c r="C152" s="217"/>
      <c r="D152" s="217"/>
      <c r="E152" s="487"/>
      <c r="F152" s="488"/>
      <c r="G152" s="488"/>
      <c r="H152" s="488"/>
      <c r="I152" s="488"/>
      <c r="J152" s="489"/>
      <c r="K152" s="478"/>
      <c r="L152" s="479"/>
      <c r="M152" s="479"/>
      <c r="N152" s="479"/>
      <c r="O152" s="479"/>
      <c r="P152" s="479"/>
      <c r="Q152" s="479"/>
      <c r="R152" s="479"/>
      <c r="S152" s="479"/>
      <c r="T152" s="479"/>
      <c r="U152" s="479"/>
      <c r="V152" s="479"/>
      <c r="W152" s="479"/>
      <c r="X152" s="479"/>
      <c r="Y152" s="479"/>
      <c r="Z152" s="479"/>
      <c r="AA152" s="479"/>
      <c r="AB152" s="479"/>
      <c r="AC152" s="479"/>
      <c r="AD152" s="479"/>
      <c r="AE152" s="479"/>
      <c r="AF152" s="479"/>
      <c r="AG152" s="479"/>
      <c r="AH152" s="479"/>
      <c r="AI152" s="479"/>
      <c r="AJ152" s="480"/>
    </row>
    <row r="153" spans="1:37" ht="13.15" customHeight="1">
      <c r="A153" s="383" t="s">
        <v>138</v>
      </c>
      <c r="B153" s="384"/>
      <c r="C153" s="384"/>
      <c r="D153" s="384"/>
      <c r="E153" s="442">
        <v>0.49305555555555558</v>
      </c>
      <c r="F153" s="391"/>
      <c r="G153" s="391"/>
      <c r="H153" s="391"/>
      <c r="I153" s="391"/>
      <c r="J153" s="443"/>
      <c r="K153" s="393" t="s">
        <v>197</v>
      </c>
      <c r="L153" s="394"/>
      <c r="M153" s="13"/>
      <c r="N153" s="13"/>
      <c r="O153" s="13"/>
      <c r="P153" s="13"/>
      <c r="Q153" s="13"/>
      <c r="R153" s="13"/>
      <c r="S153" s="13"/>
      <c r="T153" s="394" t="s">
        <v>198</v>
      </c>
      <c r="U153" s="394"/>
      <c r="V153" s="462" t="str">
        <f>T18</f>
        <v>Ｄ組１位</v>
      </c>
      <c r="W153" s="453"/>
      <c r="X153" s="393" t="s">
        <v>197</v>
      </c>
      <c r="Y153" s="394"/>
      <c r="Z153" s="13"/>
      <c r="AA153" s="13"/>
      <c r="AB153" s="13"/>
      <c r="AC153" s="13"/>
      <c r="AD153" s="13"/>
      <c r="AE153" s="13"/>
      <c r="AF153" s="13"/>
      <c r="AG153" s="394" t="s">
        <v>198</v>
      </c>
      <c r="AH153" s="394"/>
      <c r="AI153" s="402" t="s">
        <v>134</v>
      </c>
      <c r="AJ153" s="408"/>
    </row>
    <row r="154" spans="1:37" ht="13.15" customHeight="1">
      <c r="A154" s="385"/>
      <c r="B154" s="386"/>
      <c r="C154" s="386"/>
      <c r="D154" s="386"/>
      <c r="E154" s="432"/>
      <c r="F154" s="392"/>
      <c r="G154" s="392"/>
      <c r="H154" s="392"/>
      <c r="I154" s="392"/>
      <c r="J154" s="433"/>
      <c r="K154" s="395"/>
      <c r="L154" s="396"/>
      <c r="M154" s="412">
        <f>O154+O155</f>
        <v>0</v>
      </c>
      <c r="N154" s="412"/>
      <c r="O154" s="129"/>
      <c r="P154" s="130" t="s">
        <v>136</v>
      </c>
      <c r="Q154" s="131"/>
      <c r="R154" s="412">
        <f>Q154+Q155</f>
        <v>0</v>
      </c>
      <c r="S154" s="412"/>
      <c r="T154" s="396"/>
      <c r="U154" s="396"/>
      <c r="V154" s="463"/>
      <c r="W154" s="454"/>
      <c r="X154" s="395"/>
      <c r="Y154" s="396"/>
      <c r="Z154" s="412">
        <f>AB154+AB155</f>
        <v>0</v>
      </c>
      <c r="AA154" s="412"/>
      <c r="AB154" s="129"/>
      <c r="AC154" s="130" t="s">
        <v>136</v>
      </c>
      <c r="AD154" s="131"/>
      <c r="AE154" s="412">
        <f>AD154+AD155</f>
        <v>0</v>
      </c>
      <c r="AF154" s="412"/>
      <c r="AG154" s="396"/>
      <c r="AH154" s="396"/>
      <c r="AI154" s="403"/>
      <c r="AJ154" s="409"/>
    </row>
    <row r="155" spans="1:37" ht="13.15" customHeight="1">
      <c r="A155" s="387"/>
      <c r="B155" s="388"/>
      <c r="C155" s="388"/>
      <c r="D155" s="388"/>
      <c r="E155" s="387"/>
      <c r="F155" s="388"/>
      <c r="G155" s="388"/>
      <c r="H155" s="388"/>
      <c r="I155" s="388"/>
      <c r="J155" s="434"/>
      <c r="K155" s="395"/>
      <c r="L155" s="396"/>
      <c r="M155" s="412"/>
      <c r="N155" s="412"/>
      <c r="O155" s="129"/>
      <c r="P155" s="130" t="s">
        <v>136</v>
      </c>
      <c r="Q155" s="131"/>
      <c r="R155" s="412"/>
      <c r="S155" s="412"/>
      <c r="T155" s="396"/>
      <c r="U155" s="396"/>
      <c r="V155" s="464"/>
      <c r="W155" s="465"/>
      <c r="X155" s="395"/>
      <c r="Y155" s="396"/>
      <c r="Z155" s="412"/>
      <c r="AA155" s="412"/>
      <c r="AB155" s="129"/>
      <c r="AC155" s="130" t="s">
        <v>136</v>
      </c>
      <c r="AD155" s="131"/>
      <c r="AE155" s="412"/>
      <c r="AF155" s="412"/>
      <c r="AG155" s="396"/>
      <c r="AH155" s="396"/>
      <c r="AI155" s="403"/>
      <c r="AJ155" s="409"/>
    </row>
    <row r="156" spans="1:37" ht="13.15" customHeight="1">
      <c r="A156" s="389"/>
      <c r="B156" s="390"/>
      <c r="C156" s="390"/>
      <c r="D156" s="390"/>
      <c r="E156" s="389"/>
      <c r="F156" s="390"/>
      <c r="G156" s="390"/>
      <c r="H156" s="390"/>
      <c r="I156" s="390"/>
      <c r="J156" s="435"/>
      <c r="K156" s="397"/>
      <c r="L156" s="398"/>
      <c r="M156" s="132"/>
      <c r="N156" s="132"/>
      <c r="O156" s="132"/>
      <c r="P156" s="132"/>
      <c r="Q156" s="132"/>
      <c r="R156" s="132"/>
      <c r="S156" s="132"/>
      <c r="T156" s="398"/>
      <c r="U156" s="398"/>
      <c r="V156" s="466"/>
      <c r="W156" s="467"/>
      <c r="X156" s="397"/>
      <c r="Y156" s="398"/>
      <c r="Z156" s="132"/>
      <c r="AA156" s="132"/>
      <c r="AB156" s="132"/>
      <c r="AC156" s="132"/>
      <c r="AD156" s="132"/>
      <c r="AE156" s="132"/>
      <c r="AF156" s="132"/>
      <c r="AG156" s="398"/>
      <c r="AH156" s="398"/>
      <c r="AI156" s="424"/>
      <c r="AJ156" s="425"/>
    </row>
    <row r="157" spans="1:37">
      <c r="A157" s="383" t="s">
        <v>139</v>
      </c>
      <c r="B157" s="384"/>
      <c r="C157" s="384"/>
      <c r="D157" s="384"/>
      <c r="E157" s="442">
        <v>0.52083333333333337</v>
      </c>
      <c r="F157" s="391"/>
      <c r="G157" s="391"/>
      <c r="H157" s="391"/>
      <c r="I157" s="391"/>
      <c r="J157" s="443"/>
      <c r="K157" s="393" t="s">
        <v>199</v>
      </c>
      <c r="L157" s="394"/>
      <c r="M157" s="13"/>
      <c r="N157" s="13"/>
      <c r="O157" s="13"/>
      <c r="P157" s="13"/>
      <c r="Q157" s="13"/>
      <c r="R157" s="13"/>
      <c r="S157" s="13"/>
      <c r="T157" s="394" t="s">
        <v>200</v>
      </c>
      <c r="U157" s="394"/>
      <c r="V157" s="462" t="str">
        <f>AB18</f>
        <v>Ｅ組１位</v>
      </c>
      <c r="W157" s="453"/>
      <c r="X157" s="393" t="s">
        <v>199</v>
      </c>
      <c r="Y157" s="394"/>
      <c r="Z157" s="13"/>
      <c r="AA157" s="13"/>
      <c r="AB157" s="13"/>
      <c r="AC157" s="13"/>
      <c r="AD157" s="13"/>
      <c r="AE157" s="13"/>
      <c r="AF157" s="13"/>
      <c r="AG157" s="394" t="s">
        <v>200</v>
      </c>
      <c r="AH157" s="394"/>
      <c r="AI157" s="402" t="s">
        <v>134</v>
      </c>
      <c r="AJ157" s="408"/>
    </row>
    <row r="158" spans="1:37">
      <c r="A158" s="385"/>
      <c r="B158" s="386"/>
      <c r="C158" s="386"/>
      <c r="D158" s="386"/>
      <c r="E158" s="432"/>
      <c r="F158" s="392"/>
      <c r="G158" s="392"/>
      <c r="H158" s="392"/>
      <c r="I158" s="392"/>
      <c r="J158" s="433"/>
      <c r="K158" s="395"/>
      <c r="L158" s="396"/>
      <c r="M158" s="412">
        <f>O158+O159</f>
        <v>0</v>
      </c>
      <c r="N158" s="412"/>
      <c r="O158" s="129"/>
      <c r="P158" s="130" t="s">
        <v>136</v>
      </c>
      <c r="Q158" s="131"/>
      <c r="R158" s="412">
        <f>Q158+Q159</f>
        <v>0</v>
      </c>
      <c r="S158" s="412"/>
      <c r="T158" s="396"/>
      <c r="U158" s="396"/>
      <c r="V158" s="463"/>
      <c r="W158" s="454"/>
      <c r="X158" s="395"/>
      <c r="Y158" s="396"/>
      <c r="Z158" s="412">
        <f>AB158+AB159</f>
        <v>0</v>
      </c>
      <c r="AA158" s="412"/>
      <c r="AB158" s="129"/>
      <c r="AC158" s="130" t="s">
        <v>136</v>
      </c>
      <c r="AD158" s="131"/>
      <c r="AE158" s="412">
        <f>AD158+AD159</f>
        <v>0</v>
      </c>
      <c r="AF158" s="412"/>
      <c r="AG158" s="396"/>
      <c r="AH158" s="396"/>
      <c r="AI158" s="403"/>
      <c r="AJ158" s="409"/>
      <c r="AK158" s="143"/>
    </row>
    <row r="159" spans="1:37">
      <c r="A159" s="387"/>
      <c r="B159" s="388"/>
      <c r="C159" s="388"/>
      <c r="D159" s="388"/>
      <c r="E159" s="387"/>
      <c r="F159" s="388"/>
      <c r="G159" s="388"/>
      <c r="H159" s="388"/>
      <c r="I159" s="388"/>
      <c r="J159" s="434"/>
      <c r="K159" s="395"/>
      <c r="L159" s="396"/>
      <c r="M159" s="412"/>
      <c r="N159" s="412"/>
      <c r="O159" s="129"/>
      <c r="P159" s="130" t="s">
        <v>136</v>
      </c>
      <c r="Q159" s="131"/>
      <c r="R159" s="412"/>
      <c r="S159" s="412"/>
      <c r="T159" s="396"/>
      <c r="U159" s="396"/>
      <c r="V159" s="464"/>
      <c r="W159" s="465"/>
      <c r="X159" s="395"/>
      <c r="Y159" s="396"/>
      <c r="Z159" s="412"/>
      <c r="AA159" s="412"/>
      <c r="AB159" s="129"/>
      <c r="AC159" s="130" t="s">
        <v>136</v>
      </c>
      <c r="AD159" s="131"/>
      <c r="AE159" s="412"/>
      <c r="AF159" s="412"/>
      <c r="AG159" s="396"/>
      <c r="AH159" s="396"/>
      <c r="AI159" s="403"/>
      <c r="AJ159" s="409"/>
      <c r="AK159" s="143"/>
    </row>
    <row r="160" spans="1:37">
      <c r="A160" s="389"/>
      <c r="B160" s="390"/>
      <c r="C160" s="390"/>
      <c r="D160" s="390"/>
      <c r="E160" s="389"/>
      <c r="F160" s="390"/>
      <c r="G160" s="390"/>
      <c r="H160" s="390"/>
      <c r="I160" s="390"/>
      <c r="J160" s="435"/>
      <c r="K160" s="397"/>
      <c r="L160" s="398"/>
      <c r="M160" s="132"/>
      <c r="N160" s="132"/>
      <c r="O160" s="132"/>
      <c r="P160" s="132"/>
      <c r="Q160" s="132"/>
      <c r="R160" s="132"/>
      <c r="S160" s="132"/>
      <c r="T160" s="398"/>
      <c r="U160" s="398"/>
      <c r="V160" s="466"/>
      <c r="W160" s="467"/>
      <c r="X160" s="397"/>
      <c r="Y160" s="398"/>
      <c r="Z160" s="132"/>
      <c r="AA160" s="132"/>
      <c r="AB160" s="132"/>
      <c r="AC160" s="132"/>
      <c r="AD160" s="132"/>
      <c r="AE160" s="132"/>
      <c r="AF160" s="132"/>
      <c r="AG160" s="398"/>
      <c r="AH160" s="398"/>
      <c r="AI160" s="424"/>
      <c r="AJ160" s="425"/>
      <c r="AK160" s="143"/>
    </row>
    <row r="161" spans="1:37">
      <c r="A161" s="383" t="s">
        <v>140</v>
      </c>
      <c r="B161" s="384"/>
      <c r="C161" s="384"/>
      <c r="D161" s="384"/>
      <c r="E161" s="442">
        <v>0.54861111111111105</v>
      </c>
      <c r="F161" s="391"/>
      <c r="G161" s="391"/>
      <c r="H161" s="391"/>
      <c r="I161" s="391"/>
      <c r="J161" s="443"/>
      <c r="K161" s="393" t="s">
        <v>201</v>
      </c>
      <c r="L161" s="394"/>
      <c r="M161" s="13"/>
      <c r="N161" s="13"/>
      <c r="O161" s="13"/>
      <c r="P161" s="13"/>
      <c r="Q161" s="13"/>
      <c r="R161" s="13"/>
      <c r="S161" s="13"/>
      <c r="T161" s="394" t="s">
        <v>202</v>
      </c>
      <c r="U161" s="394"/>
      <c r="V161" s="462" t="str">
        <f>D18</f>
        <v>Ａ組１位</v>
      </c>
      <c r="W161" s="453"/>
      <c r="X161" s="393" t="s">
        <v>201</v>
      </c>
      <c r="Y161" s="394"/>
      <c r="Z161" s="13"/>
      <c r="AA161" s="13"/>
      <c r="AB161" s="13"/>
      <c r="AC161" s="13"/>
      <c r="AD161" s="13"/>
      <c r="AE161" s="13"/>
      <c r="AF161" s="13"/>
      <c r="AG161" s="394" t="s">
        <v>202</v>
      </c>
      <c r="AH161" s="394"/>
      <c r="AI161" s="402" t="s">
        <v>134</v>
      </c>
      <c r="AJ161" s="408"/>
      <c r="AK161" s="143"/>
    </row>
    <row r="162" spans="1:37">
      <c r="A162" s="385"/>
      <c r="B162" s="386"/>
      <c r="C162" s="386"/>
      <c r="D162" s="386"/>
      <c r="E162" s="432"/>
      <c r="F162" s="392"/>
      <c r="G162" s="392"/>
      <c r="H162" s="392"/>
      <c r="I162" s="392"/>
      <c r="J162" s="433"/>
      <c r="K162" s="395"/>
      <c r="L162" s="396"/>
      <c r="M162" s="412">
        <f>O162+O163</f>
        <v>0</v>
      </c>
      <c r="N162" s="412"/>
      <c r="O162" s="129"/>
      <c r="P162" s="130" t="s">
        <v>136</v>
      </c>
      <c r="Q162" s="131"/>
      <c r="R162" s="412">
        <f>Q162+Q163</f>
        <v>0</v>
      </c>
      <c r="S162" s="412"/>
      <c r="T162" s="396"/>
      <c r="U162" s="396"/>
      <c r="V162" s="463"/>
      <c r="W162" s="454"/>
      <c r="X162" s="395"/>
      <c r="Y162" s="396"/>
      <c r="Z162" s="412">
        <f>AB162+AB163</f>
        <v>0</v>
      </c>
      <c r="AA162" s="412"/>
      <c r="AB162" s="129"/>
      <c r="AC162" s="130" t="s">
        <v>136</v>
      </c>
      <c r="AD162" s="131"/>
      <c r="AE162" s="412">
        <f>AD162+AD163</f>
        <v>0</v>
      </c>
      <c r="AF162" s="412"/>
      <c r="AG162" s="396"/>
      <c r="AH162" s="396"/>
      <c r="AI162" s="403"/>
      <c r="AJ162" s="409"/>
      <c r="AK162" s="143"/>
    </row>
    <row r="163" spans="1:37">
      <c r="A163" s="387"/>
      <c r="B163" s="388"/>
      <c r="C163" s="388"/>
      <c r="D163" s="388"/>
      <c r="E163" s="387"/>
      <c r="F163" s="388"/>
      <c r="G163" s="388"/>
      <c r="H163" s="388"/>
      <c r="I163" s="388"/>
      <c r="J163" s="434"/>
      <c r="K163" s="395"/>
      <c r="L163" s="396"/>
      <c r="M163" s="412"/>
      <c r="N163" s="412"/>
      <c r="O163" s="129"/>
      <c r="P163" s="130" t="s">
        <v>136</v>
      </c>
      <c r="Q163" s="131"/>
      <c r="R163" s="412"/>
      <c r="S163" s="412"/>
      <c r="T163" s="396"/>
      <c r="U163" s="396"/>
      <c r="V163" s="464"/>
      <c r="W163" s="465"/>
      <c r="X163" s="395"/>
      <c r="Y163" s="396"/>
      <c r="Z163" s="412"/>
      <c r="AA163" s="412"/>
      <c r="AB163" s="129"/>
      <c r="AC163" s="130" t="s">
        <v>136</v>
      </c>
      <c r="AD163" s="131"/>
      <c r="AE163" s="412"/>
      <c r="AF163" s="412"/>
      <c r="AG163" s="396"/>
      <c r="AH163" s="396"/>
      <c r="AI163" s="403"/>
      <c r="AJ163" s="409"/>
      <c r="AK163" s="143"/>
    </row>
    <row r="164" spans="1:37">
      <c r="A164" s="389"/>
      <c r="B164" s="390"/>
      <c r="C164" s="390"/>
      <c r="D164" s="390"/>
      <c r="E164" s="389"/>
      <c r="F164" s="390"/>
      <c r="G164" s="390"/>
      <c r="H164" s="390"/>
      <c r="I164" s="390"/>
      <c r="J164" s="435"/>
      <c r="K164" s="397"/>
      <c r="L164" s="398"/>
      <c r="M164" s="132"/>
      <c r="N164" s="132"/>
      <c r="O164" s="132"/>
      <c r="P164" s="132"/>
      <c r="Q164" s="132"/>
      <c r="R164" s="132"/>
      <c r="S164" s="132"/>
      <c r="T164" s="398"/>
      <c r="U164" s="398"/>
      <c r="V164" s="466"/>
      <c r="W164" s="467"/>
      <c r="X164" s="397"/>
      <c r="Y164" s="398"/>
      <c r="Z164" s="132"/>
      <c r="AA164" s="132"/>
      <c r="AB164" s="132"/>
      <c r="AC164" s="132"/>
      <c r="AD164" s="132"/>
      <c r="AE164" s="132"/>
      <c r="AF164" s="132"/>
      <c r="AG164" s="398"/>
      <c r="AH164" s="398"/>
      <c r="AI164" s="424"/>
      <c r="AJ164" s="425"/>
      <c r="AK164" s="143"/>
    </row>
    <row r="165" spans="1:37">
      <c r="A165" s="383" t="s">
        <v>141</v>
      </c>
      <c r="B165" s="384"/>
      <c r="C165" s="384"/>
      <c r="D165" s="384"/>
      <c r="E165" s="442">
        <v>0.57638888888888895</v>
      </c>
      <c r="F165" s="391"/>
      <c r="G165" s="391"/>
      <c r="H165" s="391"/>
      <c r="I165" s="391"/>
      <c r="J165" s="443"/>
      <c r="K165" s="393" t="s">
        <v>203</v>
      </c>
      <c r="L165" s="394"/>
      <c r="M165" s="13"/>
      <c r="N165" s="13"/>
      <c r="O165" s="13"/>
      <c r="P165" s="13"/>
      <c r="Q165" s="13"/>
      <c r="R165" s="13"/>
      <c r="S165" s="13"/>
      <c r="T165" s="394" t="s">
        <v>204</v>
      </c>
      <c r="U165" s="394"/>
      <c r="V165" s="462" t="str">
        <f>L18</f>
        <v>Ｇ組１位</v>
      </c>
      <c r="W165" s="453"/>
      <c r="X165" s="393" t="s">
        <v>203</v>
      </c>
      <c r="Y165" s="394"/>
      <c r="Z165" s="13"/>
      <c r="AA165" s="13"/>
      <c r="AB165" s="13"/>
      <c r="AC165" s="13"/>
      <c r="AD165" s="13"/>
      <c r="AE165" s="13"/>
      <c r="AF165" s="13"/>
      <c r="AG165" s="394" t="s">
        <v>204</v>
      </c>
      <c r="AH165" s="394"/>
      <c r="AI165" s="402" t="s">
        <v>134</v>
      </c>
      <c r="AJ165" s="408"/>
      <c r="AK165" s="143"/>
    </row>
    <row r="166" spans="1:37">
      <c r="A166" s="385"/>
      <c r="B166" s="386"/>
      <c r="C166" s="386"/>
      <c r="D166" s="386"/>
      <c r="E166" s="432"/>
      <c r="F166" s="392"/>
      <c r="G166" s="392"/>
      <c r="H166" s="392"/>
      <c r="I166" s="392"/>
      <c r="J166" s="433"/>
      <c r="K166" s="395"/>
      <c r="L166" s="396"/>
      <c r="M166" s="412">
        <f>O166+O167</f>
        <v>0</v>
      </c>
      <c r="N166" s="412"/>
      <c r="O166" s="129"/>
      <c r="P166" s="130" t="s">
        <v>136</v>
      </c>
      <c r="Q166" s="131"/>
      <c r="R166" s="412">
        <f>Q166+Q167</f>
        <v>0</v>
      </c>
      <c r="S166" s="412"/>
      <c r="T166" s="396"/>
      <c r="U166" s="396"/>
      <c r="V166" s="463"/>
      <c r="W166" s="454"/>
      <c r="X166" s="395"/>
      <c r="Y166" s="396"/>
      <c r="Z166" s="412">
        <f>AB166+AB167</f>
        <v>0</v>
      </c>
      <c r="AA166" s="412"/>
      <c r="AB166" s="129"/>
      <c r="AC166" s="130" t="s">
        <v>136</v>
      </c>
      <c r="AD166" s="131"/>
      <c r="AE166" s="412">
        <f>AD166+AD167</f>
        <v>0</v>
      </c>
      <c r="AF166" s="412"/>
      <c r="AG166" s="396"/>
      <c r="AH166" s="396"/>
      <c r="AI166" s="403"/>
      <c r="AJ166" s="409"/>
      <c r="AK166" s="143"/>
    </row>
    <row r="167" spans="1:37">
      <c r="A167" s="387"/>
      <c r="B167" s="388"/>
      <c r="C167" s="388"/>
      <c r="D167" s="388"/>
      <c r="E167" s="387"/>
      <c r="F167" s="388"/>
      <c r="G167" s="388"/>
      <c r="H167" s="388"/>
      <c r="I167" s="388"/>
      <c r="J167" s="434"/>
      <c r="K167" s="395"/>
      <c r="L167" s="396"/>
      <c r="M167" s="412"/>
      <c r="N167" s="412"/>
      <c r="O167" s="129"/>
      <c r="P167" s="130" t="s">
        <v>136</v>
      </c>
      <c r="Q167" s="131"/>
      <c r="R167" s="412"/>
      <c r="S167" s="412"/>
      <c r="T167" s="396"/>
      <c r="U167" s="396"/>
      <c r="V167" s="464"/>
      <c r="W167" s="465"/>
      <c r="X167" s="395"/>
      <c r="Y167" s="396"/>
      <c r="Z167" s="412"/>
      <c r="AA167" s="412"/>
      <c r="AB167" s="129"/>
      <c r="AC167" s="130" t="s">
        <v>136</v>
      </c>
      <c r="AD167" s="131"/>
      <c r="AE167" s="412"/>
      <c r="AF167" s="412"/>
      <c r="AG167" s="396"/>
      <c r="AH167" s="396"/>
      <c r="AI167" s="403"/>
      <c r="AJ167" s="409"/>
      <c r="AK167" s="143"/>
    </row>
    <row r="168" spans="1:37">
      <c r="A168" s="389"/>
      <c r="B168" s="390"/>
      <c r="C168" s="390"/>
      <c r="D168" s="390"/>
      <c r="E168" s="389"/>
      <c r="F168" s="390"/>
      <c r="G168" s="390"/>
      <c r="H168" s="390"/>
      <c r="I168" s="390"/>
      <c r="J168" s="435"/>
      <c r="K168" s="397"/>
      <c r="L168" s="398"/>
      <c r="M168" s="132"/>
      <c r="N168" s="132"/>
      <c r="O168" s="132"/>
      <c r="P168" s="132"/>
      <c r="Q168" s="132"/>
      <c r="R168" s="132"/>
      <c r="S168" s="132"/>
      <c r="T168" s="398"/>
      <c r="U168" s="398"/>
      <c r="V168" s="466"/>
      <c r="W168" s="467"/>
      <c r="X168" s="397"/>
      <c r="Y168" s="398"/>
      <c r="Z168" s="132"/>
      <c r="AA168" s="132"/>
      <c r="AB168" s="132"/>
      <c r="AC168" s="132"/>
      <c r="AD168" s="132"/>
      <c r="AE168" s="132"/>
      <c r="AF168" s="132"/>
      <c r="AG168" s="398"/>
      <c r="AH168" s="398"/>
      <c r="AI168" s="424"/>
      <c r="AJ168" s="425"/>
      <c r="AK168" s="143"/>
    </row>
    <row r="169" spans="1:37">
      <c r="A169" s="426" t="s">
        <v>168</v>
      </c>
      <c r="B169" s="427"/>
      <c r="C169" s="427"/>
      <c r="D169" s="428"/>
      <c r="E169" s="442">
        <v>0.60416666666666663</v>
      </c>
      <c r="F169" s="391"/>
      <c r="G169" s="391"/>
      <c r="H169" s="391"/>
      <c r="I169" s="391"/>
      <c r="J169" s="443"/>
      <c r="K169" s="393" t="s">
        <v>206</v>
      </c>
      <c r="L169" s="394"/>
      <c r="M169" s="13"/>
      <c r="N169" s="13"/>
      <c r="O169" s="13"/>
      <c r="P169" s="13"/>
      <c r="Q169" s="13"/>
      <c r="R169" s="13"/>
      <c r="S169" s="13"/>
      <c r="T169" s="394" t="s">
        <v>207</v>
      </c>
      <c r="U169" s="394"/>
      <c r="V169" s="402" t="s">
        <v>208</v>
      </c>
      <c r="W169" s="394"/>
      <c r="X169" s="393" t="s">
        <v>206</v>
      </c>
      <c r="Y169" s="394"/>
      <c r="Z169" s="13"/>
      <c r="AA169" s="13"/>
      <c r="AB169" s="13"/>
      <c r="AC169" s="13"/>
      <c r="AD169" s="13"/>
      <c r="AE169" s="13"/>
      <c r="AF169" s="13"/>
      <c r="AG169" s="394" t="s">
        <v>207</v>
      </c>
      <c r="AH169" s="394"/>
      <c r="AI169" s="402" t="s">
        <v>134</v>
      </c>
      <c r="AJ169" s="408"/>
      <c r="AK169" s="143"/>
    </row>
    <row r="170" spans="1:37">
      <c r="A170" s="429"/>
      <c r="B170" s="430"/>
      <c r="C170" s="430"/>
      <c r="D170" s="431"/>
      <c r="E170" s="432"/>
      <c r="F170" s="392"/>
      <c r="G170" s="392"/>
      <c r="H170" s="392"/>
      <c r="I170" s="392"/>
      <c r="J170" s="433"/>
      <c r="K170" s="395"/>
      <c r="L170" s="396"/>
      <c r="M170" s="412">
        <f>O170+O171</f>
        <v>0</v>
      </c>
      <c r="N170" s="412"/>
      <c r="O170" s="129"/>
      <c r="P170" s="130" t="s">
        <v>136</v>
      </c>
      <c r="Q170" s="131"/>
      <c r="R170" s="412">
        <f>Q170+Q171</f>
        <v>0</v>
      </c>
      <c r="S170" s="412"/>
      <c r="T170" s="396"/>
      <c r="U170" s="396"/>
      <c r="V170" s="403"/>
      <c r="W170" s="396"/>
      <c r="X170" s="395"/>
      <c r="Y170" s="396"/>
      <c r="Z170" s="412">
        <f>AB170+AB171</f>
        <v>0</v>
      </c>
      <c r="AA170" s="412"/>
      <c r="AB170" s="129"/>
      <c r="AC170" s="130" t="s">
        <v>136</v>
      </c>
      <c r="AD170" s="131"/>
      <c r="AE170" s="412">
        <f>AD170+AD171</f>
        <v>0</v>
      </c>
      <c r="AF170" s="412"/>
      <c r="AG170" s="396"/>
      <c r="AH170" s="396"/>
      <c r="AI170" s="403"/>
      <c r="AJ170" s="409"/>
      <c r="AK170" s="143"/>
    </row>
    <row r="171" spans="1:37">
      <c r="A171" s="436" t="s">
        <v>209</v>
      </c>
      <c r="B171" s="437"/>
      <c r="C171" s="437"/>
      <c r="D171" s="438"/>
      <c r="E171" s="387"/>
      <c r="F171" s="388"/>
      <c r="G171" s="388"/>
      <c r="H171" s="388"/>
      <c r="I171" s="388"/>
      <c r="J171" s="434"/>
      <c r="K171" s="395"/>
      <c r="L171" s="396"/>
      <c r="M171" s="412"/>
      <c r="N171" s="412"/>
      <c r="O171" s="129"/>
      <c r="P171" s="130" t="s">
        <v>136</v>
      </c>
      <c r="Q171" s="131"/>
      <c r="R171" s="412"/>
      <c r="S171" s="412"/>
      <c r="T171" s="396"/>
      <c r="U171" s="396"/>
      <c r="V171" s="404"/>
      <c r="W171" s="405"/>
      <c r="X171" s="395"/>
      <c r="Y171" s="396"/>
      <c r="Z171" s="412"/>
      <c r="AA171" s="412"/>
      <c r="AB171" s="129"/>
      <c r="AC171" s="130" t="s">
        <v>136</v>
      </c>
      <c r="AD171" s="131"/>
      <c r="AE171" s="412"/>
      <c r="AF171" s="412"/>
      <c r="AG171" s="396"/>
      <c r="AH171" s="396"/>
      <c r="AI171" s="403"/>
      <c r="AJ171" s="409"/>
      <c r="AK171" s="143"/>
    </row>
    <row r="172" spans="1:37">
      <c r="A172" s="439"/>
      <c r="B172" s="440"/>
      <c r="C172" s="440"/>
      <c r="D172" s="441"/>
      <c r="E172" s="389"/>
      <c r="F172" s="390"/>
      <c r="G172" s="390"/>
      <c r="H172" s="390"/>
      <c r="I172" s="390"/>
      <c r="J172" s="435"/>
      <c r="K172" s="397"/>
      <c r="L172" s="398"/>
      <c r="M172" s="132"/>
      <c r="N172" s="132"/>
      <c r="O172" s="132"/>
      <c r="P172" s="132"/>
      <c r="Q172" s="132"/>
      <c r="R172" s="132"/>
      <c r="S172" s="132"/>
      <c r="T172" s="398"/>
      <c r="U172" s="398"/>
      <c r="V172" s="406"/>
      <c r="W172" s="407"/>
      <c r="X172" s="397"/>
      <c r="Y172" s="398"/>
      <c r="Z172" s="132"/>
      <c r="AA172" s="132"/>
      <c r="AB172" s="132"/>
      <c r="AC172" s="132"/>
      <c r="AD172" s="132"/>
      <c r="AE172" s="132"/>
      <c r="AF172" s="132"/>
      <c r="AG172" s="398"/>
      <c r="AH172" s="398"/>
      <c r="AI172" s="424"/>
      <c r="AJ172" s="425"/>
      <c r="AK172" s="143"/>
    </row>
    <row r="173" spans="1:37">
      <c r="A173" s="426" t="s">
        <v>353</v>
      </c>
      <c r="B173" s="427"/>
      <c r="C173" s="427"/>
      <c r="D173" s="428"/>
      <c r="E173" s="442">
        <v>0.63194444444444442</v>
      </c>
      <c r="F173" s="391"/>
      <c r="G173" s="391"/>
      <c r="H173" s="391"/>
      <c r="I173" s="391"/>
      <c r="J173" s="443"/>
      <c r="K173" s="393" t="s">
        <v>210</v>
      </c>
      <c r="L173" s="394"/>
      <c r="M173" s="13"/>
      <c r="N173" s="13"/>
      <c r="O173" s="13"/>
      <c r="P173" s="13"/>
      <c r="Q173" s="13"/>
      <c r="R173" s="13"/>
      <c r="S173" s="13"/>
      <c r="T173" s="394" t="s">
        <v>211</v>
      </c>
      <c r="U173" s="394"/>
      <c r="V173" s="402" t="s">
        <v>212</v>
      </c>
      <c r="W173" s="394"/>
      <c r="X173" s="393" t="s">
        <v>210</v>
      </c>
      <c r="Y173" s="394"/>
      <c r="Z173" s="13"/>
      <c r="AA173" s="13"/>
      <c r="AB173" s="13"/>
      <c r="AC173" s="13"/>
      <c r="AD173" s="13"/>
      <c r="AE173" s="13"/>
      <c r="AF173" s="13"/>
      <c r="AG173" s="394" t="s">
        <v>211</v>
      </c>
      <c r="AH173" s="394"/>
      <c r="AI173" s="402" t="s">
        <v>134</v>
      </c>
      <c r="AJ173" s="408"/>
      <c r="AK173" s="143"/>
    </row>
    <row r="174" spans="1:37">
      <c r="A174" s="429"/>
      <c r="B174" s="430"/>
      <c r="C174" s="430"/>
      <c r="D174" s="431"/>
      <c r="E174" s="432"/>
      <c r="F174" s="392"/>
      <c r="G174" s="392"/>
      <c r="H174" s="392"/>
      <c r="I174" s="392"/>
      <c r="J174" s="433"/>
      <c r="K174" s="395"/>
      <c r="L174" s="396"/>
      <c r="M174" s="412">
        <f>O174+O175</f>
        <v>0</v>
      </c>
      <c r="N174" s="412"/>
      <c r="O174" s="129"/>
      <c r="P174" s="130" t="s">
        <v>136</v>
      </c>
      <c r="Q174" s="131"/>
      <c r="R174" s="412">
        <f>Q174+Q175</f>
        <v>0</v>
      </c>
      <c r="S174" s="412"/>
      <c r="T174" s="396"/>
      <c r="U174" s="396"/>
      <c r="V174" s="403"/>
      <c r="W174" s="396"/>
      <c r="X174" s="395"/>
      <c r="Y174" s="396"/>
      <c r="Z174" s="412">
        <f>AB174+AB175</f>
        <v>0</v>
      </c>
      <c r="AA174" s="412"/>
      <c r="AB174" s="129"/>
      <c r="AC174" s="130" t="s">
        <v>136</v>
      </c>
      <c r="AD174" s="131"/>
      <c r="AE174" s="412">
        <f>AD174+AD175</f>
        <v>0</v>
      </c>
      <c r="AF174" s="412"/>
      <c r="AG174" s="396"/>
      <c r="AH174" s="396"/>
      <c r="AI174" s="403"/>
      <c r="AJ174" s="409"/>
      <c r="AK174" s="143"/>
    </row>
    <row r="175" spans="1:37">
      <c r="A175" s="436" t="s">
        <v>213</v>
      </c>
      <c r="B175" s="437"/>
      <c r="C175" s="437"/>
      <c r="D175" s="438"/>
      <c r="E175" s="387"/>
      <c r="F175" s="388"/>
      <c r="G175" s="388"/>
      <c r="H175" s="388"/>
      <c r="I175" s="388"/>
      <c r="J175" s="434"/>
      <c r="K175" s="395"/>
      <c r="L175" s="396"/>
      <c r="M175" s="412"/>
      <c r="N175" s="412"/>
      <c r="O175" s="129"/>
      <c r="P175" s="130" t="s">
        <v>136</v>
      </c>
      <c r="Q175" s="131"/>
      <c r="R175" s="412"/>
      <c r="S175" s="412"/>
      <c r="T175" s="396"/>
      <c r="U175" s="396"/>
      <c r="V175" s="404"/>
      <c r="W175" s="405"/>
      <c r="X175" s="395"/>
      <c r="Y175" s="396"/>
      <c r="Z175" s="412"/>
      <c r="AA175" s="412"/>
      <c r="AB175" s="129"/>
      <c r="AC175" s="130" t="s">
        <v>136</v>
      </c>
      <c r="AD175" s="131"/>
      <c r="AE175" s="412"/>
      <c r="AF175" s="412"/>
      <c r="AG175" s="396"/>
      <c r="AH175" s="396"/>
      <c r="AI175" s="403"/>
      <c r="AJ175" s="409"/>
      <c r="AK175" s="143"/>
    </row>
    <row r="176" spans="1:37">
      <c r="A176" s="439"/>
      <c r="B176" s="440"/>
      <c r="C176" s="440"/>
      <c r="D176" s="441"/>
      <c r="E176" s="389"/>
      <c r="F176" s="390"/>
      <c r="G176" s="390"/>
      <c r="H176" s="390"/>
      <c r="I176" s="390"/>
      <c r="J176" s="435"/>
      <c r="K176" s="397"/>
      <c r="L176" s="398"/>
      <c r="M176" s="132"/>
      <c r="N176" s="132"/>
      <c r="O176" s="132"/>
      <c r="P176" s="132"/>
      <c r="Q176" s="132"/>
      <c r="R176" s="132"/>
      <c r="S176" s="132"/>
      <c r="T176" s="398"/>
      <c r="U176" s="398"/>
      <c r="V176" s="406"/>
      <c r="W176" s="407"/>
      <c r="X176" s="397"/>
      <c r="Y176" s="398"/>
      <c r="Z176" s="132"/>
      <c r="AA176" s="132"/>
      <c r="AB176" s="132"/>
      <c r="AC176" s="132"/>
      <c r="AD176" s="132"/>
      <c r="AE176" s="132"/>
      <c r="AF176" s="132"/>
      <c r="AG176" s="398"/>
      <c r="AH176" s="398"/>
      <c r="AI176" s="424"/>
      <c r="AJ176" s="425"/>
      <c r="AK176" s="143"/>
    </row>
    <row r="177" spans="1:37">
      <c r="A177" s="426" t="s">
        <v>152</v>
      </c>
      <c r="B177" s="427"/>
      <c r="C177" s="427"/>
      <c r="D177" s="428"/>
      <c r="E177" s="432">
        <v>0.65972222222222221</v>
      </c>
      <c r="F177" s="392"/>
      <c r="G177" s="392"/>
      <c r="H177" s="392"/>
      <c r="I177" s="392"/>
      <c r="J177" s="433"/>
      <c r="K177" s="395" t="s">
        <v>214</v>
      </c>
      <c r="L177" s="396"/>
      <c r="M177" s="130"/>
      <c r="N177" s="130"/>
      <c r="O177" s="130"/>
      <c r="P177" s="130"/>
      <c r="Q177" s="130"/>
      <c r="R177" s="130"/>
      <c r="S177" s="130"/>
      <c r="T177" s="396" t="s">
        <v>205</v>
      </c>
      <c r="U177" s="396"/>
      <c r="V177" s="403" t="s">
        <v>215</v>
      </c>
      <c r="W177" s="396"/>
      <c r="X177" s="395" t="s">
        <v>214</v>
      </c>
      <c r="Y177" s="396"/>
      <c r="Z177" s="130"/>
      <c r="AA177" s="130"/>
      <c r="AB177" s="130"/>
      <c r="AC177" s="130"/>
      <c r="AD177" s="130"/>
      <c r="AE177" s="130"/>
      <c r="AF177" s="130"/>
      <c r="AG177" s="396" t="s">
        <v>205</v>
      </c>
      <c r="AH177" s="396"/>
      <c r="AI177" s="402" t="s">
        <v>134</v>
      </c>
      <c r="AJ177" s="408"/>
      <c r="AK177" s="143"/>
    </row>
    <row r="178" spans="1:37">
      <c r="A178" s="429"/>
      <c r="B178" s="430"/>
      <c r="C178" s="430"/>
      <c r="D178" s="431"/>
      <c r="E178" s="432"/>
      <c r="F178" s="392"/>
      <c r="G178" s="392"/>
      <c r="H178" s="392"/>
      <c r="I178" s="392"/>
      <c r="J178" s="433"/>
      <c r="K178" s="395"/>
      <c r="L178" s="396"/>
      <c r="M178" s="412">
        <f>O178+O179</f>
        <v>0</v>
      </c>
      <c r="N178" s="412"/>
      <c r="O178" s="129"/>
      <c r="P178" s="130" t="s">
        <v>136</v>
      </c>
      <c r="Q178" s="131"/>
      <c r="R178" s="412">
        <f>Q178+Q179</f>
        <v>0</v>
      </c>
      <c r="S178" s="412"/>
      <c r="T178" s="396"/>
      <c r="U178" s="396"/>
      <c r="V178" s="403"/>
      <c r="W178" s="396"/>
      <c r="X178" s="395"/>
      <c r="Y178" s="396"/>
      <c r="Z178" s="412">
        <f>AB178+AB179</f>
        <v>0</v>
      </c>
      <c r="AA178" s="412"/>
      <c r="AB178" s="129"/>
      <c r="AC178" s="130" t="s">
        <v>136</v>
      </c>
      <c r="AD178" s="131"/>
      <c r="AE178" s="412">
        <f>AD178+AD179</f>
        <v>0</v>
      </c>
      <c r="AF178" s="412"/>
      <c r="AG178" s="396"/>
      <c r="AH178" s="396"/>
      <c r="AI178" s="403"/>
      <c r="AJ178" s="409"/>
      <c r="AK178" s="143"/>
    </row>
    <row r="179" spans="1:37">
      <c r="A179" s="436" t="s">
        <v>216</v>
      </c>
      <c r="B179" s="437"/>
      <c r="C179" s="437"/>
      <c r="D179" s="438"/>
      <c r="E179" s="387"/>
      <c r="F179" s="388"/>
      <c r="G179" s="388"/>
      <c r="H179" s="388"/>
      <c r="I179" s="388"/>
      <c r="J179" s="434"/>
      <c r="K179" s="395"/>
      <c r="L179" s="396"/>
      <c r="M179" s="412"/>
      <c r="N179" s="412"/>
      <c r="O179" s="129"/>
      <c r="P179" s="130" t="s">
        <v>136</v>
      </c>
      <c r="Q179" s="131"/>
      <c r="R179" s="412"/>
      <c r="S179" s="412"/>
      <c r="T179" s="396"/>
      <c r="U179" s="396"/>
      <c r="V179" s="404"/>
      <c r="W179" s="405"/>
      <c r="X179" s="395"/>
      <c r="Y179" s="396"/>
      <c r="Z179" s="412"/>
      <c r="AA179" s="412"/>
      <c r="AB179" s="129"/>
      <c r="AC179" s="130" t="s">
        <v>136</v>
      </c>
      <c r="AD179" s="131"/>
      <c r="AE179" s="412"/>
      <c r="AF179" s="412"/>
      <c r="AG179" s="396"/>
      <c r="AH179" s="396"/>
      <c r="AI179" s="403"/>
      <c r="AJ179" s="409"/>
      <c r="AK179" s="143"/>
    </row>
    <row r="180" spans="1:37">
      <c r="A180" s="439"/>
      <c r="B180" s="440"/>
      <c r="C180" s="440"/>
      <c r="D180" s="441"/>
      <c r="E180" s="389"/>
      <c r="F180" s="390"/>
      <c r="G180" s="390"/>
      <c r="H180" s="390"/>
      <c r="I180" s="390"/>
      <c r="J180" s="435"/>
      <c r="K180" s="397"/>
      <c r="L180" s="398"/>
      <c r="M180" s="132"/>
      <c r="N180" s="132"/>
      <c r="O180" s="132"/>
      <c r="P180" s="132"/>
      <c r="Q180" s="132"/>
      <c r="R180" s="132"/>
      <c r="S180" s="132"/>
      <c r="T180" s="398"/>
      <c r="U180" s="398"/>
      <c r="V180" s="406"/>
      <c r="W180" s="407"/>
      <c r="X180" s="397"/>
      <c r="Y180" s="398"/>
      <c r="Z180" s="132"/>
      <c r="AA180" s="132"/>
      <c r="AB180" s="132"/>
      <c r="AC180" s="132"/>
      <c r="AD180" s="132"/>
      <c r="AE180" s="132"/>
      <c r="AF180" s="132"/>
      <c r="AG180" s="398"/>
      <c r="AH180" s="398"/>
      <c r="AI180" s="424"/>
      <c r="AJ180" s="425"/>
      <c r="AK180" s="143"/>
    </row>
    <row r="181" spans="1:37" ht="14.25">
      <c r="A181" s="154" t="s">
        <v>217</v>
      </c>
    </row>
    <row r="182" spans="1:37" ht="14.25">
      <c r="A182" s="155" t="s">
        <v>218</v>
      </c>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row>
    <row r="183" spans="1:37" ht="14.25">
      <c r="A183" s="156" t="s">
        <v>111</v>
      </c>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row>
    <row r="184" spans="1:37" ht="13.15" customHeight="1">
      <c r="A184" s="321" t="s">
        <v>193</v>
      </c>
      <c r="B184" s="321"/>
      <c r="C184" s="321"/>
      <c r="D184" s="321"/>
      <c r="E184" s="321"/>
      <c r="F184" s="321"/>
      <c r="G184" s="321"/>
      <c r="H184" s="321"/>
      <c r="I184" s="321"/>
      <c r="J184" s="321"/>
      <c r="K184" s="321"/>
      <c r="L184" s="321"/>
      <c r="M184" s="321"/>
      <c r="N184" s="321"/>
      <c r="O184" s="321"/>
      <c r="P184" s="321"/>
      <c r="Q184" s="321"/>
      <c r="R184" s="321"/>
      <c r="S184" s="321"/>
      <c r="T184" s="321"/>
      <c r="U184" s="321"/>
      <c r="V184" s="321"/>
      <c r="W184" s="321"/>
      <c r="X184" s="321"/>
      <c r="Y184" s="321"/>
      <c r="Z184" s="321"/>
      <c r="AA184" s="321"/>
      <c r="AB184" s="321"/>
      <c r="AC184" s="321"/>
      <c r="AD184" s="321"/>
      <c r="AE184" s="321"/>
      <c r="AF184" s="321"/>
      <c r="AG184" s="321"/>
      <c r="AH184" s="321"/>
      <c r="AI184" s="321"/>
      <c r="AJ184" s="321"/>
      <c r="AK184" s="228"/>
    </row>
    <row r="185" spans="1:37" ht="13.15" customHeight="1">
      <c r="A185" s="321"/>
      <c r="B185" s="321"/>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c r="AA185" s="321"/>
      <c r="AB185" s="321"/>
      <c r="AC185" s="321"/>
      <c r="AD185" s="321"/>
      <c r="AE185" s="321"/>
      <c r="AF185" s="321"/>
      <c r="AG185" s="321"/>
      <c r="AH185" s="321"/>
      <c r="AI185" s="321"/>
      <c r="AJ185" s="321"/>
      <c r="AK185" s="228"/>
    </row>
    <row r="186" spans="1:37" ht="13.15" customHeight="1">
      <c r="A186" s="321"/>
      <c r="B186" s="321"/>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321"/>
      <c r="Z186" s="321"/>
      <c r="AA186" s="321"/>
      <c r="AB186" s="321"/>
      <c r="AC186" s="321"/>
      <c r="AD186" s="321"/>
      <c r="AE186" s="321"/>
      <c r="AF186" s="321"/>
      <c r="AG186" s="321"/>
      <c r="AH186" s="321"/>
      <c r="AI186" s="321"/>
      <c r="AJ186" s="321"/>
      <c r="AK186" s="228"/>
    </row>
    <row r="187" spans="1:37" ht="13.15" customHeight="1">
      <c r="A187" s="321"/>
      <c r="B187" s="321"/>
      <c r="C187" s="321"/>
      <c r="D187" s="321"/>
      <c r="E187" s="321"/>
      <c r="F187" s="321"/>
      <c r="G187" s="321"/>
      <c r="H187" s="321"/>
      <c r="I187" s="321"/>
      <c r="J187" s="321"/>
      <c r="K187" s="321"/>
      <c r="L187" s="321"/>
      <c r="M187" s="321"/>
      <c r="N187" s="321"/>
      <c r="O187" s="321"/>
      <c r="P187" s="321"/>
      <c r="Q187" s="321"/>
      <c r="R187" s="321"/>
      <c r="S187" s="321"/>
      <c r="T187" s="321"/>
      <c r="U187" s="321"/>
      <c r="V187" s="321"/>
      <c r="W187" s="321"/>
      <c r="X187" s="321"/>
      <c r="Y187" s="321"/>
      <c r="Z187" s="321"/>
      <c r="AA187" s="321"/>
      <c r="AB187" s="321"/>
      <c r="AC187" s="321"/>
      <c r="AD187" s="321"/>
      <c r="AE187" s="321"/>
      <c r="AF187" s="321"/>
      <c r="AG187" s="321"/>
      <c r="AH187" s="321"/>
      <c r="AI187" s="321"/>
      <c r="AJ187" s="321"/>
      <c r="AK187" s="228"/>
    </row>
    <row r="188" spans="1:37" ht="12"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row>
    <row r="189" spans="1:37" ht="12" customHeight="1">
      <c r="A189" s="128"/>
      <c r="B189" s="128"/>
      <c r="C189" s="128"/>
      <c r="D189" s="128"/>
      <c r="E189" s="128"/>
      <c r="F189" s="128"/>
      <c r="G189" s="128"/>
      <c r="H189" s="128"/>
      <c r="I189" s="128"/>
      <c r="J189" s="128"/>
      <c r="K189" s="459" t="s">
        <v>219</v>
      </c>
      <c r="L189" s="460"/>
      <c r="M189" s="460"/>
      <c r="N189" s="460"/>
      <c r="O189" s="460"/>
      <c r="P189" s="460"/>
      <c r="Q189" s="460"/>
      <c r="R189" s="460"/>
      <c r="S189" s="460"/>
      <c r="T189" s="460"/>
      <c r="U189" s="460"/>
      <c r="V189" s="460"/>
      <c r="W189" s="460"/>
      <c r="X189" s="459" t="s">
        <v>220</v>
      </c>
      <c r="Y189" s="460"/>
      <c r="Z189" s="460"/>
      <c r="AA189" s="460"/>
      <c r="AB189" s="460"/>
      <c r="AC189" s="460"/>
      <c r="AD189" s="460"/>
      <c r="AE189" s="460"/>
      <c r="AF189" s="460"/>
      <c r="AG189" s="460"/>
      <c r="AH189" s="460"/>
      <c r="AI189" s="460"/>
      <c r="AJ189" s="460"/>
      <c r="AK189" s="128"/>
    </row>
    <row r="190" spans="1:37">
      <c r="K190" s="461"/>
      <c r="L190" s="461"/>
      <c r="M190" s="461"/>
      <c r="N190" s="461"/>
      <c r="O190" s="461"/>
      <c r="P190" s="461"/>
      <c r="Q190" s="461"/>
      <c r="R190" s="461"/>
      <c r="S190" s="461"/>
      <c r="T190" s="461"/>
      <c r="U190" s="461"/>
      <c r="V190" s="461"/>
      <c r="W190" s="461"/>
      <c r="X190" s="461"/>
      <c r="Y190" s="461"/>
      <c r="Z190" s="461"/>
      <c r="AA190" s="461"/>
      <c r="AB190" s="461"/>
      <c r="AC190" s="461"/>
      <c r="AD190" s="461"/>
      <c r="AE190" s="461"/>
      <c r="AF190" s="461"/>
      <c r="AG190" s="461"/>
      <c r="AH190" s="461"/>
      <c r="AI190" s="461"/>
      <c r="AJ190" s="461"/>
    </row>
    <row r="191" spans="1:37">
      <c r="A191" s="420" t="s">
        <v>221</v>
      </c>
      <c r="B191" s="420"/>
      <c r="C191" s="420"/>
      <c r="D191" s="420"/>
      <c r="E191" s="420" t="s">
        <v>196</v>
      </c>
      <c r="F191" s="420"/>
      <c r="G191" s="420"/>
      <c r="H191" s="420"/>
      <c r="I191" s="420"/>
      <c r="J191" s="420"/>
      <c r="K191" s="419" t="s">
        <v>422</v>
      </c>
      <c r="L191" s="420"/>
      <c r="M191" s="420"/>
      <c r="N191" s="420"/>
      <c r="O191" s="420"/>
      <c r="P191" s="420"/>
      <c r="Q191" s="420"/>
      <c r="R191" s="420"/>
      <c r="S191" s="420"/>
      <c r="T191" s="420"/>
      <c r="U191" s="420"/>
      <c r="V191" s="420"/>
      <c r="W191" s="420"/>
      <c r="X191" s="419" t="s">
        <v>423</v>
      </c>
      <c r="Y191" s="420"/>
      <c r="Z191" s="420"/>
      <c r="AA191" s="420"/>
      <c r="AB191" s="420"/>
      <c r="AC191" s="420"/>
      <c r="AD191" s="420"/>
      <c r="AE191" s="420"/>
      <c r="AF191" s="420"/>
      <c r="AG191" s="420"/>
      <c r="AH191" s="420"/>
      <c r="AI191" s="420"/>
      <c r="AJ191" s="420"/>
    </row>
    <row r="192" spans="1:37">
      <c r="A192" s="421"/>
      <c r="B192" s="421"/>
      <c r="C192" s="421"/>
      <c r="D192" s="421"/>
      <c r="E192" s="421"/>
      <c r="F192" s="421"/>
      <c r="G192" s="421"/>
      <c r="H192" s="421"/>
      <c r="I192" s="421"/>
      <c r="J192" s="421"/>
      <c r="K192" s="421"/>
      <c r="L192" s="421"/>
      <c r="M192" s="421"/>
      <c r="N192" s="421"/>
      <c r="O192" s="421"/>
      <c r="P192" s="421"/>
      <c r="Q192" s="421"/>
      <c r="R192" s="421"/>
      <c r="S192" s="421"/>
      <c r="T192" s="421"/>
      <c r="U192" s="421"/>
      <c r="V192" s="421"/>
      <c r="W192" s="421"/>
      <c r="X192" s="421"/>
      <c r="Y192" s="421"/>
      <c r="Z192" s="421"/>
      <c r="AA192" s="421"/>
      <c r="AB192" s="421"/>
      <c r="AC192" s="421"/>
      <c r="AD192" s="421"/>
      <c r="AE192" s="421"/>
      <c r="AF192" s="421"/>
      <c r="AG192" s="421"/>
      <c r="AH192" s="421"/>
      <c r="AI192" s="421"/>
      <c r="AJ192" s="421"/>
    </row>
    <row r="193" spans="1:36">
      <c r="A193" s="413" t="s">
        <v>292</v>
      </c>
      <c r="B193" s="414"/>
      <c r="C193" s="414"/>
      <c r="D193" s="414"/>
      <c r="E193" s="414"/>
      <c r="F193" s="414"/>
      <c r="G193" s="414"/>
      <c r="H193" s="414"/>
      <c r="I193" s="414"/>
      <c r="J193" s="415"/>
      <c r="K193" s="413" t="s">
        <v>424</v>
      </c>
      <c r="L193" s="414"/>
      <c r="M193" s="414"/>
      <c r="N193" s="414"/>
      <c r="O193" s="414"/>
      <c r="P193" s="414"/>
      <c r="Q193" s="414"/>
      <c r="R193" s="414"/>
      <c r="S193" s="414"/>
      <c r="T193" s="414"/>
      <c r="U193" s="422"/>
      <c r="V193" s="402" t="s">
        <v>133</v>
      </c>
      <c r="W193" s="408"/>
      <c r="X193" s="413" t="s">
        <v>424</v>
      </c>
      <c r="Y193" s="414"/>
      <c r="Z193" s="414"/>
      <c r="AA193" s="414"/>
      <c r="AB193" s="414"/>
      <c r="AC193" s="414"/>
      <c r="AD193" s="414"/>
      <c r="AE193" s="414"/>
      <c r="AF193" s="414"/>
      <c r="AG193" s="414"/>
      <c r="AH193" s="422"/>
      <c r="AI193" s="402" t="s">
        <v>133</v>
      </c>
      <c r="AJ193" s="408"/>
    </row>
    <row r="194" spans="1:36">
      <c r="A194" s="416"/>
      <c r="B194" s="417"/>
      <c r="C194" s="417"/>
      <c r="D194" s="417"/>
      <c r="E194" s="417"/>
      <c r="F194" s="417"/>
      <c r="G194" s="417"/>
      <c r="H194" s="417"/>
      <c r="I194" s="417"/>
      <c r="J194" s="418"/>
      <c r="K194" s="416"/>
      <c r="L194" s="417"/>
      <c r="M194" s="417"/>
      <c r="N194" s="417"/>
      <c r="O194" s="417"/>
      <c r="P194" s="417"/>
      <c r="Q194" s="417"/>
      <c r="R194" s="417"/>
      <c r="S194" s="417"/>
      <c r="T194" s="417"/>
      <c r="U194" s="423"/>
      <c r="V194" s="424"/>
      <c r="W194" s="425"/>
      <c r="X194" s="416"/>
      <c r="Y194" s="417"/>
      <c r="Z194" s="417"/>
      <c r="AA194" s="417"/>
      <c r="AB194" s="417"/>
      <c r="AC194" s="417"/>
      <c r="AD194" s="417"/>
      <c r="AE194" s="417"/>
      <c r="AF194" s="417"/>
      <c r="AG194" s="417"/>
      <c r="AH194" s="423"/>
      <c r="AI194" s="424"/>
      <c r="AJ194" s="425"/>
    </row>
    <row r="195" spans="1:36" ht="13.5" customHeight="1">
      <c r="A195" s="444" t="s">
        <v>222</v>
      </c>
      <c r="B195" s="384"/>
      <c r="C195" s="384"/>
      <c r="D195" s="445"/>
      <c r="E195" s="442">
        <v>0.35416666666666669</v>
      </c>
      <c r="F195" s="391"/>
      <c r="G195" s="391"/>
      <c r="H195" s="391"/>
      <c r="I195" s="391"/>
      <c r="J195" s="443"/>
      <c r="K195" s="456" t="str">
        <f>D81</f>
        <v>Ａ組３位</v>
      </c>
      <c r="L195" s="453"/>
      <c r="M195" s="13"/>
      <c r="N195" s="13"/>
      <c r="O195" s="13"/>
      <c r="P195" s="13"/>
      <c r="Q195" s="13"/>
      <c r="R195" s="13"/>
      <c r="S195" s="13"/>
      <c r="T195" s="453" t="str">
        <f>H81</f>
        <v>Ｆ組３位</v>
      </c>
      <c r="U195" s="453"/>
      <c r="V195" s="402" t="s">
        <v>134</v>
      </c>
      <c r="W195" s="408"/>
      <c r="X195" s="456" t="str">
        <f>D110</f>
        <v>Ａ組４位</v>
      </c>
      <c r="Y195" s="453"/>
      <c r="Z195" s="13"/>
      <c r="AA195" s="13"/>
      <c r="AB195" s="13"/>
      <c r="AC195" s="13"/>
      <c r="AD195" s="13"/>
      <c r="AE195" s="13"/>
      <c r="AF195" s="13"/>
      <c r="AG195" s="453" t="str">
        <f>H110</f>
        <v>Ｆ組４位</v>
      </c>
      <c r="AH195" s="453"/>
      <c r="AI195" s="402" t="s">
        <v>134</v>
      </c>
      <c r="AJ195" s="408"/>
    </row>
    <row r="196" spans="1:36" ht="13.5" customHeight="1">
      <c r="A196" s="385"/>
      <c r="B196" s="386"/>
      <c r="C196" s="386"/>
      <c r="D196" s="446"/>
      <c r="E196" s="432"/>
      <c r="F196" s="392"/>
      <c r="G196" s="392"/>
      <c r="H196" s="392"/>
      <c r="I196" s="392"/>
      <c r="J196" s="433"/>
      <c r="K196" s="457"/>
      <c r="L196" s="454"/>
      <c r="M196" s="412">
        <f>O196+O197</f>
        <v>0</v>
      </c>
      <c r="N196" s="412"/>
      <c r="O196" s="129"/>
      <c r="P196" s="130" t="s">
        <v>136</v>
      </c>
      <c r="Q196" s="131"/>
      <c r="R196" s="412">
        <f>Q196+Q197</f>
        <v>0</v>
      </c>
      <c r="S196" s="412"/>
      <c r="T196" s="454"/>
      <c r="U196" s="454"/>
      <c r="V196" s="403"/>
      <c r="W196" s="409"/>
      <c r="X196" s="457"/>
      <c r="Y196" s="454"/>
      <c r="Z196" s="412">
        <f>AB196+AB197</f>
        <v>0</v>
      </c>
      <c r="AA196" s="412"/>
      <c r="AB196" s="129"/>
      <c r="AC196" s="130" t="s">
        <v>136</v>
      </c>
      <c r="AD196" s="131"/>
      <c r="AE196" s="412">
        <f>AD196+AD197</f>
        <v>0</v>
      </c>
      <c r="AF196" s="412"/>
      <c r="AG196" s="454"/>
      <c r="AH196" s="454"/>
      <c r="AI196" s="403"/>
      <c r="AJ196" s="409"/>
    </row>
    <row r="197" spans="1:36" ht="13.5" customHeight="1">
      <c r="A197" s="385"/>
      <c r="B197" s="386"/>
      <c r="C197" s="386"/>
      <c r="D197" s="446"/>
      <c r="E197" s="387"/>
      <c r="F197" s="388"/>
      <c r="G197" s="388"/>
      <c r="H197" s="388"/>
      <c r="I197" s="388"/>
      <c r="J197" s="434"/>
      <c r="K197" s="457"/>
      <c r="L197" s="454"/>
      <c r="M197" s="412"/>
      <c r="N197" s="412"/>
      <c r="O197" s="129"/>
      <c r="P197" s="130" t="s">
        <v>136</v>
      </c>
      <c r="Q197" s="131"/>
      <c r="R197" s="412"/>
      <c r="S197" s="412"/>
      <c r="T197" s="454"/>
      <c r="U197" s="454"/>
      <c r="V197" s="404"/>
      <c r="W197" s="410"/>
      <c r="X197" s="457"/>
      <c r="Y197" s="454"/>
      <c r="Z197" s="412"/>
      <c r="AA197" s="412"/>
      <c r="AB197" s="129"/>
      <c r="AC197" s="130" t="s">
        <v>136</v>
      </c>
      <c r="AD197" s="131"/>
      <c r="AE197" s="412"/>
      <c r="AF197" s="412"/>
      <c r="AG197" s="454"/>
      <c r="AH197" s="454"/>
      <c r="AI197" s="404"/>
      <c r="AJ197" s="410"/>
    </row>
    <row r="198" spans="1:36" ht="13.5" customHeight="1">
      <c r="A198" s="447"/>
      <c r="B198" s="448"/>
      <c r="C198" s="448"/>
      <c r="D198" s="449"/>
      <c r="E198" s="389"/>
      <c r="F198" s="390"/>
      <c r="G198" s="390"/>
      <c r="H198" s="390"/>
      <c r="I198" s="390"/>
      <c r="J198" s="435"/>
      <c r="K198" s="458"/>
      <c r="L198" s="455"/>
      <c r="M198" s="132"/>
      <c r="N198" s="132"/>
      <c r="O198" s="132"/>
      <c r="P198" s="132"/>
      <c r="Q198" s="132"/>
      <c r="R198" s="132"/>
      <c r="S198" s="132"/>
      <c r="T198" s="455"/>
      <c r="U198" s="455"/>
      <c r="V198" s="406"/>
      <c r="W198" s="411"/>
      <c r="X198" s="458"/>
      <c r="Y198" s="455"/>
      <c r="Z198" s="132"/>
      <c r="AA198" s="132"/>
      <c r="AB198" s="132"/>
      <c r="AC198" s="132"/>
      <c r="AD198" s="132"/>
      <c r="AE198" s="132"/>
      <c r="AF198" s="132"/>
      <c r="AG198" s="455"/>
      <c r="AH198" s="455"/>
      <c r="AI198" s="406"/>
      <c r="AJ198" s="411"/>
    </row>
    <row r="199" spans="1:36" ht="13.5" customHeight="1">
      <c r="A199" s="444" t="s">
        <v>148</v>
      </c>
      <c r="B199" s="384"/>
      <c r="C199" s="384"/>
      <c r="D199" s="445"/>
      <c r="E199" s="442">
        <v>0.38194444444444442</v>
      </c>
      <c r="F199" s="391"/>
      <c r="G199" s="391"/>
      <c r="H199" s="391"/>
      <c r="I199" s="391"/>
      <c r="J199" s="443"/>
      <c r="K199" s="456" t="str">
        <f>L81</f>
        <v>Ｇ組３位</v>
      </c>
      <c r="L199" s="453"/>
      <c r="M199" s="13"/>
      <c r="N199" s="13"/>
      <c r="O199" s="13"/>
      <c r="P199" s="13"/>
      <c r="Q199" s="13"/>
      <c r="R199" s="13"/>
      <c r="S199" s="13"/>
      <c r="T199" s="453" t="str">
        <f>P81</f>
        <v>Ｃ組３位</v>
      </c>
      <c r="U199" s="453"/>
      <c r="V199" s="402" t="s">
        <v>134</v>
      </c>
      <c r="W199" s="408"/>
      <c r="X199" s="456" t="str">
        <f>L110</f>
        <v>Ｇ組４位</v>
      </c>
      <c r="Y199" s="453"/>
      <c r="Z199" s="13"/>
      <c r="AA199" s="13"/>
      <c r="AB199" s="13"/>
      <c r="AC199" s="13"/>
      <c r="AD199" s="13"/>
      <c r="AE199" s="13"/>
      <c r="AF199" s="13"/>
      <c r="AG199" s="453" t="str">
        <f>P110</f>
        <v>Ｃ組４位</v>
      </c>
      <c r="AH199" s="453"/>
      <c r="AI199" s="402" t="s">
        <v>134</v>
      </c>
      <c r="AJ199" s="408"/>
    </row>
    <row r="200" spans="1:36" ht="13.5" customHeight="1">
      <c r="A200" s="385"/>
      <c r="B200" s="386"/>
      <c r="C200" s="386"/>
      <c r="D200" s="446"/>
      <c r="E200" s="432"/>
      <c r="F200" s="392"/>
      <c r="G200" s="392"/>
      <c r="H200" s="392"/>
      <c r="I200" s="392"/>
      <c r="J200" s="433"/>
      <c r="K200" s="457"/>
      <c r="L200" s="454"/>
      <c r="M200" s="412">
        <f>O200+O201</f>
        <v>0</v>
      </c>
      <c r="N200" s="412"/>
      <c r="O200" s="129"/>
      <c r="P200" s="130" t="s">
        <v>136</v>
      </c>
      <c r="Q200" s="131"/>
      <c r="R200" s="412">
        <f>Q200+Q201</f>
        <v>0</v>
      </c>
      <c r="S200" s="412"/>
      <c r="T200" s="454"/>
      <c r="U200" s="454"/>
      <c r="V200" s="403"/>
      <c r="W200" s="409"/>
      <c r="X200" s="457"/>
      <c r="Y200" s="454"/>
      <c r="Z200" s="412">
        <f>AB200+AB201</f>
        <v>0</v>
      </c>
      <c r="AA200" s="412"/>
      <c r="AB200" s="129"/>
      <c r="AC200" s="130" t="s">
        <v>136</v>
      </c>
      <c r="AD200" s="131"/>
      <c r="AE200" s="412">
        <f>AD200+AD201</f>
        <v>0</v>
      </c>
      <c r="AF200" s="412"/>
      <c r="AG200" s="454"/>
      <c r="AH200" s="454"/>
      <c r="AI200" s="403"/>
      <c r="AJ200" s="409"/>
    </row>
    <row r="201" spans="1:36" ht="13.5" customHeight="1">
      <c r="A201" s="385"/>
      <c r="B201" s="386"/>
      <c r="C201" s="386"/>
      <c r="D201" s="446"/>
      <c r="E201" s="387"/>
      <c r="F201" s="388"/>
      <c r="G201" s="388"/>
      <c r="H201" s="388"/>
      <c r="I201" s="388"/>
      <c r="J201" s="434"/>
      <c r="K201" s="457"/>
      <c r="L201" s="454"/>
      <c r="M201" s="412"/>
      <c r="N201" s="412"/>
      <c r="O201" s="129"/>
      <c r="P201" s="130" t="s">
        <v>136</v>
      </c>
      <c r="Q201" s="131"/>
      <c r="R201" s="412"/>
      <c r="S201" s="412"/>
      <c r="T201" s="454"/>
      <c r="U201" s="454"/>
      <c r="V201" s="404"/>
      <c r="W201" s="410"/>
      <c r="X201" s="457"/>
      <c r="Y201" s="454"/>
      <c r="Z201" s="412"/>
      <c r="AA201" s="412"/>
      <c r="AB201" s="129"/>
      <c r="AC201" s="130" t="s">
        <v>136</v>
      </c>
      <c r="AD201" s="131"/>
      <c r="AE201" s="412"/>
      <c r="AF201" s="412"/>
      <c r="AG201" s="454"/>
      <c r="AH201" s="454"/>
      <c r="AI201" s="404"/>
      <c r="AJ201" s="410"/>
    </row>
    <row r="202" spans="1:36" ht="13.5" customHeight="1">
      <c r="A202" s="447"/>
      <c r="B202" s="448"/>
      <c r="C202" s="448"/>
      <c r="D202" s="449"/>
      <c r="E202" s="387"/>
      <c r="F202" s="388"/>
      <c r="G202" s="388"/>
      <c r="H202" s="388"/>
      <c r="I202" s="388"/>
      <c r="J202" s="434"/>
      <c r="K202" s="457"/>
      <c r="L202" s="454"/>
      <c r="M202" s="133"/>
      <c r="N202" s="133"/>
      <c r="O202" s="133"/>
      <c r="P202" s="133"/>
      <c r="Q202" s="133"/>
      <c r="R202" s="133"/>
      <c r="S202" s="133"/>
      <c r="T202" s="454"/>
      <c r="U202" s="454"/>
      <c r="V202" s="404"/>
      <c r="W202" s="410"/>
      <c r="X202" s="457"/>
      <c r="Y202" s="454"/>
      <c r="Z202" s="133"/>
      <c r="AA202" s="133"/>
      <c r="AB202" s="133"/>
      <c r="AC202" s="133"/>
      <c r="AD202" s="133"/>
      <c r="AE202" s="133"/>
      <c r="AF202" s="133"/>
      <c r="AG202" s="454"/>
      <c r="AH202" s="454"/>
      <c r="AI202" s="404"/>
      <c r="AJ202" s="410"/>
    </row>
    <row r="203" spans="1:36" ht="13.5" customHeight="1">
      <c r="A203" s="444" t="s">
        <v>149</v>
      </c>
      <c r="B203" s="384"/>
      <c r="C203" s="384"/>
      <c r="D203" s="445"/>
      <c r="E203" s="442">
        <v>0.40972222222222227</v>
      </c>
      <c r="F203" s="391"/>
      <c r="G203" s="391"/>
      <c r="H203" s="391"/>
      <c r="I203" s="391"/>
      <c r="J203" s="443"/>
      <c r="K203" s="456" t="str">
        <f>T81</f>
        <v>Ｄ組３位</v>
      </c>
      <c r="L203" s="453"/>
      <c r="M203" s="13"/>
      <c r="N203" s="13"/>
      <c r="O203" s="13"/>
      <c r="P203" s="13"/>
      <c r="Q203" s="13"/>
      <c r="R203" s="13"/>
      <c r="S203" s="13"/>
      <c r="T203" s="453" t="str">
        <f>X81</f>
        <v>Ｈ組３位</v>
      </c>
      <c r="U203" s="453"/>
      <c r="V203" s="402" t="s">
        <v>134</v>
      </c>
      <c r="W203" s="408"/>
      <c r="X203" s="456" t="str">
        <f>T110</f>
        <v>Ｄ組４位</v>
      </c>
      <c r="Y203" s="453"/>
      <c r="Z203" s="13"/>
      <c r="AA203" s="13"/>
      <c r="AB203" s="13"/>
      <c r="AC203" s="13"/>
      <c r="AD203" s="13"/>
      <c r="AE203" s="13"/>
      <c r="AF203" s="13"/>
      <c r="AG203" s="453" t="str">
        <f>X110</f>
        <v>Ｈ組４位</v>
      </c>
      <c r="AH203" s="453"/>
      <c r="AI203" s="402" t="s">
        <v>134</v>
      </c>
      <c r="AJ203" s="408"/>
    </row>
    <row r="204" spans="1:36" ht="13.5" customHeight="1">
      <c r="A204" s="385"/>
      <c r="B204" s="386"/>
      <c r="C204" s="386"/>
      <c r="D204" s="446"/>
      <c r="E204" s="432"/>
      <c r="F204" s="392"/>
      <c r="G204" s="392"/>
      <c r="H204" s="392"/>
      <c r="I204" s="392"/>
      <c r="J204" s="433"/>
      <c r="K204" s="457"/>
      <c r="L204" s="454"/>
      <c r="M204" s="412">
        <f>O204+O205</f>
        <v>0</v>
      </c>
      <c r="N204" s="412"/>
      <c r="O204" s="129"/>
      <c r="P204" s="130" t="s">
        <v>136</v>
      </c>
      <c r="Q204" s="131"/>
      <c r="R204" s="412">
        <f>Q204+Q205</f>
        <v>0</v>
      </c>
      <c r="S204" s="412"/>
      <c r="T204" s="454"/>
      <c r="U204" s="454"/>
      <c r="V204" s="403"/>
      <c r="W204" s="409"/>
      <c r="X204" s="457"/>
      <c r="Y204" s="454"/>
      <c r="Z204" s="412">
        <f>AB204+AB205</f>
        <v>0</v>
      </c>
      <c r="AA204" s="412"/>
      <c r="AB204" s="129"/>
      <c r="AC204" s="130" t="s">
        <v>136</v>
      </c>
      <c r="AD204" s="131"/>
      <c r="AE204" s="412">
        <f>AD204+AD205</f>
        <v>0</v>
      </c>
      <c r="AF204" s="412"/>
      <c r="AG204" s="454"/>
      <c r="AH204" s="454"/>
      <c r="AI204" s="403"/>
      <c r="AJ204" s="409"/>
    </row>
    <row r="205" spans="1:36" ht="13.5" customHeight="1">
      <c r="A205" s="385"/>
      <c r="B205" s="386"/>
      <c r="C205" s="386"/>
      <c r="D205" s="446"/>
      <c r="E205" s="387"/>
      <c r="F205" s="388"/>
      <c r="G205" s="388"/>
      <c r="H205" s="388"/>
      <c r="I205" s="388"/>
      <c r="J205" s="434"/>
      <c r="K205" s="457"/>
      <c r="L205" s="454"/>
      <c r="M205" s="412"/>
      <c r="N205" s="412"/>
      <c r="O205" s="129"/>
      <c r="P205" s="130" t="s">
        <v>136</v>
      </c>
      <c r="Q205" s="131"/>
      <c r="R205" s="412"/>
      <c r="S205" s="412"/>
      <c r="T205" s="454"/>
      <c r="U205" s="454"/>
      <c r="V205" s="404"/>
      <c r="W205" s="410"/>
      <c r="X205" s="457"/>
      <c r="Y205" s="454"/>
      <c r="Z205" s="412"/>
      <c r="AA205" s="412"/>
      <c r="AB205" s="129"/>
      <c r="AC205" s="130" t="s">
        <v>136</v>
      </c>
      <c r="AD205" s="131"/>
      <c r="AE205" s="412"/>
      <c r="AF205" s="412"/>
      <c r="AG205" s="454"/>
      <c r="AH205" s="454"/>
      <c r="AI205" s="404"/>
      <c r="AJ205" s="410"/>
    </row>
    <row r="206" spans="1:36" ht="13.5" customHeight="1">
      <c r="A206" s="447"/>
      <c r="B206" s="448"/>
      <c r="C206" s="448"/>
      <c r="D206" s="449"/>
      <c r="E206" s="389"/>
      <c r="F206" s="390"/>
      <c r="G206" s="390"/>
      <c r="H206" s="390"/>
      <c r="I206" s="390"/>
      <c r="J206" s="435"/>
      <c r="K206" s="458"/>
      <c r="L206" s="455"/>
      <c r="M206" s="132"/>
      <c r="N206" s="132"/>
      <c r="O206" s="132"/>
      <c r="P206" s="132"/>
      <c r="Q206" s="132"/>
      <c r="R206" s="132"/>
      <c r="S206" s="132"/>
      <c r="T206" s="455"/>
      <c r="U206" s="455"/>
      <c r="V206" s="406"/>
      <c r="W206" s="411"/>
      <c r="X206" s="458"/>
      <c r="Y206" s="455"/>
      <c r="Z206" s="132"/>
      <c r="AA206" s="132"/>
      <c r="AB206" s="132"/>
      <c r="AC206" s="132"/>
      <c r="AD206" s="132"/>
      <c r="AE206" s="132"/>
      <c r="AF206" s="132"/>
      <c r="AG206" s="455"/>
      <c r="AH206" s="455"/>
      <c r="AI206" s="406"/>
      <c r="AJ206" s="411"/>
    </row>
    <row r="207" spans="1:36" ht="13.5" customHeight="1">
      <c r="A207" s="444" t="s">
        <v>137</v>
      </c>
      <c r="B207" s="384"/>
      <c r="C207" s="384"/>
      <c r="D207" s="445"/>
      <c r="E207" s="442">
        <v>0.4375</v>
      </c>
      <c r="F207" s="391"/>
      <c r="G207" s="391"/>
      <c r="H207" s="391"/>
      <c r="I207" s="391"/>
      <c r="J207" s="443"/>
      <c r="K207" s="456" t="str">
        <f>AB81</f>
        <v>Ｅ組３位</v>
      </c>
      <c r="L207" s="453"/>
      <c r="M207" s="13"/>
      <c r="N207" s="13"/>
      <c r="O207" s="13"/>
      <c r="P207" s="13"/>
      <c r="Q207" s="13"/>
      <c r="R207" s="13"/>
      <c r="S207" s="13"/>
      <c r="T207" s="453" t="str">
        <f>AF81</f>
        <v>B組３位</v>
      </c>
      <c r="U207" s="453"/>
      <c r="V207" s="402" t="s">
        <v>134</v>
      </c>
      <c r="W207" s="408"/>
      <c r="X207" s="456" t="str">
        <f>AB110</f>
        <v>Ｅ組４位</v>
      </c>
      <c r="Y207" s="453"/>
      <c r="Z207" s="13"/>
      <c r="AA207" s="13"/>
      <c r="AB207" s="13"/>
      <c r="AC207" s="13"/>
      <c r="AD207" s="13"/>
      <c r="AE207" s="13"/>
      <c r="AF207" s="13"/>
      <c r="AG207" s="453" t="str">
        <f>AF110</f>
        <v>B組４位</v>
      </c>
      <c r="AH207" s="453"/>
      <c r="AI207" s="402" t="s">
        <v>134</v>
      </c>
      <c r="AJ207" s="408"/>
    </row>
    <row r="208" spans="1:36" ht="13.5" customHeight="1">
      <c r="A208" s="385"/>
      <c r="B208" s="386"/>
      <c r="C208" s="386"/>
      <c r="D208" s="446"/>
      <c r="E208" s="432"/>
      <c r="F208" s="392"/>
      <c r="G208" s="392"/>
      <c r="H208" s="392"/>
      <c r="I208" s="392"/>
      <c r="J208" s="433"/>
      <c r="K208" s="457"/>
      <c r="L208" s="454"/>
      <c r="M208" s="412">
        <f>O208+O209</f>
        <v>0</v>
      </c>
      <c r="N208" s="412"/>
      <c r="O208" s="129"/>
      <c r="P208" s="130" t="s">
        <v>136</v>
      </c>
      <c r="Q208" s="131"/>
      <c r="R208" s="412">
        <f>Q208+Q209</f>
        <v>0</v>
      </c>
      <c r="S208" s="412"/>
      <c r="T208" s="454"/>
      <c r="U208" s="454"/>
      <c r="V208" s="403"/>
      <c r="W208" s="409"/>
      <c r="X208" s="457"/>
      <c r="Y208" s="454"/>
      <c r="Z208" s="412">
        <f>AB208+AB209</f>
        <v>0</v>
      </c>
      <c r="AA208" s="412"/>
      <c r="AB208" s="129"/>
      <c r="AC208" s="130" t="s">
        <v>136</v>
      </c>
      <c r="AD208" s="131"/>
      <c r="AE208" s="412">
        <f>AD208+AD209</f>
        <v>0</v>
      </c>
      <c r="AF208" s="412"/>
      <c r="AG208" s="454"/>
      <c r="AH208" s="454"/>
      <c r="AI208" s="403"/>
      <c r="AJ208" s="409"/>
    </row>
    <row r="209" spans="1:37" ht="13.5" customHeight="1">
      <c r="A209" s="385"/>
      <c r="B209" s="386"/>
      <c r="C209" s="386"/>
      <c r="D209" s="446"/>
      <c r="E209" s="387"/>
      <c r="F209" s="388"/>
      <c r="G209" s="388"/>
      <c r="H209" s="388"/>
      <c r="I209" s="388"/>
      <c r="J209" s="434"/>
      <c r="K209" s="457"/>
      <c r="L209" s="454"/>
      <c r="M209" s="412"/>
      <c r="N209" s="412"/>
      <c r="O209" s="129"/>
      <c r="P209" s="130" t="s">
        <v>136</v>
      </c>
      <c r="Q209" s="131"/>
      <c r="R209" s="412"/>
      <c r="S209" s="412"/>
      <c r="T209" s="454"/>
      <c r="U209" s="454"/>
      <c r="V209" s="404"/>
      <c r="W209" s="410"/>
      <c r="X209" s="457"/>
      <c r="Y209" s="454"/>
      <c r="Z209" s="412"/>
      <c r="AA209" s="412"/>
      <c r="AB209" s="129"/>
      <c r="AC209" s="130" t="s">
        <v>136</v>
      </c>
      <c r="AD209" s="131"/>
      <c r="AE209" s="412"/>
      <c r="AF209" s="412"/>
      <c r="AG209" s="454"/>
      <c r="AH209" s="454"/>
      <c r="AI209" s="404"/>
      <c r="AJ209" s="410"/>
    </row>
    <row r="210" spans="1:37" ht="13.5" customHeight="1">
      <c r="A210" s="447"/>
      <c r="B210" s="448"/>
      <c r="C210" s="448"/>
      <c r="D210" s="449"/>
      <c r="E210" s="389"/>
      <c r="F210" s="390"/>
      <c r="G210" s="390"/>
      <c r="H210" s="390"/>
      <c r="I210" s="390"/>
      <c r="J210" s="435"/>
      <c r="K210" s="458"/>
      <c r="L210" s="455"/>
      <c r="M210" s="132"/>
      <c r="N210" s="132"/>
      <c r="O210" s="132"/>
      <c r="P210" s="132"/>
      <c r="Q210" s="132"/>
      <c r="R210" s="132"/>
      <c r="S210" s="132"/>
      <c r="T210" s="455"/>
      <c r="U210" s="455"/>
      <c r="V210" s="406"/>
      <c r="W210" s="411"/>
      <c r="X210" s="458"/>
      <c r="Y210" s="455"/>
      <c r="Z210" s="132"/>
      <c r="AA210" s="132"/>
      <c r="AB210" s="132"/>
      <c r="AC210" s="132"/>
      <c r="AD210" s="132"/>
      <c r="AE210" s="132"/>
      <c r="AF210" s="132"/>
      <c r="AG210" s="455"/>
      <c r="AH210" s="455"/>
      <c r="AI210" s="406"/>
      <c r="AJ210" s="411"/>
    </row>
    <row r="211" spans="1:37" ht="13.5" customHeight="1">
      <c r="A211" s="216"/>
      <c r="B211" s="217"/>
      <c r="C211" s="217"/>
      <c r="D211" s="217"/>
      <c r="E211" s="481" t="s">
        <v>425</v>
      </c>
      <c r="F211" s="482"/>
      <c r="G211" s="482"/>
      <c r="H211" s="482"/>
      <c r="I211" s="482"/>
      <c r="J211" s="483"/>
      <c r="K211" s="472" t="s">
        <v>457</v>
      </c>
      <c r="L211" s="473"/>
      <c r="M211" s="473"/>
      <c r="N211" s="473"/>
      <c r="O211" s="473"/>
      <c r="P211" s="473"/>
      <c r="Q211" s="473"/>
      <c r="R211" s="473"/>
      <c r="S211" s="473"/>
      <c r="T211" s="473"/>
      <c r="U211" s="473"/>
      <c r="V211" s="473"/>
      <c r="W211" s="473"/>
      <c r="X211" s="473"/>
      <c r="Y211" s="473"/>
      <c r="Z211" s="473"/>
      <c r="AA211" s="473"/>
      <c r="AB211" s="473"/>
      <c r="AC211" s="473"/>
      <c r="AD211" s="473"/>
      <c r="AE211" s="473"/>
      <c r="AF211" s="473"/>
      <c r="AG211" s="473"/>
      <c r="AH211" s="473"/>
      <c r="AI211" s="473"/>
      <c r="AJ211" s="474"/>
    </row>
    <row r="212" spans="1:37" ht="13.5" customHeight="1">
      <c r="A212" s="216"/>
      <c r="B212" s="217"/>
      <c r="C212" s="217"/>
      <c r="D212" s="217"/>
      <c r="E212" s="484"/>
      <c r="F212" s="485"/>
      <c r="G212" s="485"/>
      <c r="H212" s="485"/>
      <c r="I212" s="485"/>
      <c r="J212" s="486"/>
      <c r="K212" s="475"/>
      <c r="L212" s="476"/>
      <c r="M212" s="476"/>
      <c r="N212" s="476"/>
      <c r="O212" s="476"/>
      <c r="P212" s="476"/>
      <c r="Q212" s="476"/>
      <c r="R212" s="476"/>
      <c r="S212" s="476"/>
      <c r="T212" s="476"/>
      <c r="U212" s="476"/>
      <c r="V212" s="476"/>
      <c r="W212" s="476"/>
      <c r="X212" s="476"/>
      <c r="Y212" s="476"/>
      <c r="Z212" s="476"/>
      <c r="AA212" s="476"/>
      <c r="AB212" s="476"/>
      <c r="AC212" s="476"/>
      <c r="AD212" s="476"/>
      <c r="AE212" s="476"/>
      <c r="AF212" s="476"/>
      <c r="AG212" s="476"/>
      <c r="AH212" s="476"/>
      <c r="AI212" s="476"/>
      <c r="AJ212" s="477"/>
    </row>
    <row r="213" spans="1:37" ht="13.5" customHeight="1">
      <c r="A213" s="216"/>
      <c r="B213" s="217"/>
      <c r="C213" s="217"/>
      <c r="D213" s="217"/>
      <c r="E213" s="484"/>
      <c r="F213" s="485"/>
      <c r="G213" s="485"/>
      <c r="H213" s="485"/>
      <c r="I213" s="485"/>
      <c r="J213" s="486"/>
      <c r="K213" s="475"/>
      <c r="L213" s="476"/>
      <c r="M213" s="476"/>
      <c r="N213" s="476"/>
      <c r="O213" s="476"/>
      <c r="P213" s="476"/>
      <c r="Q213" s="476"/>
      <c r="R213" s="476"/>
      <c r="S213" s="476"/>
      <c r="T213" s="476"/>
      <c r="U213" s="476"/>
      <c r="V213" s="476"/>
      <c r="W213" s="476"/>
      <c r="X213" s="476"/>
      <c r="Y213" s="476"/>
      <c r="Z213" s="476"/>
      <c r="AA213" s="476"/>
      <c r="AB213" s="476"/>
      <c r="AC213" s="476"/>
      <c r="AD213" s="476"/>
      <c r="AE213" s="476"/>
      <c r="AF213" s="476"/>
      <c r="AG213" s="476"/>
      <c r="AH213" s="476"/>
      <c r="AI213" s="476"/>
      <c r="AJ213" s="477"/>
    </row>
    <row r="214" spans="1:37" ht="13.5" customHeight="1">
      <c r="A214" s="216"/>
      <c r="B214" s="217"/>
      <c r="C214" s="217"/>
      <c r="D214" s="217"/>
      <c r="E214" s="487"/>
      <c r="F214" s="488"/>
      <c r="G214" s="488"/>
      <c r="H214" s="488"/>
      <c r="I214" s="488"/>
      <c r="J214" s="489"/>
      <c r="K214" s="478"/>
      <c r="L214" s="479"/>
      <c r="M214" s="479"/>
      <c r="N214" s="479"/>
      <c r="O214" s="479"/>
      <c r="P214" s="479"/>
      <c r="Q214" s="479"/>
      <c r="R214" s="479"/>
      <c r="S214" s="479"/>
      <c r="T214" s="479"/>
      <c r="U214" s="479"/>
      <c r="V214" s="479"/>
      <c r="W214" s="479"/>
      <c r="X214" s="479"/>
      <c r="Y214" s="479"/>
      <c r="Z214" s="479"/>
      <c r="AA214" s="479"/>
      <c r="AB214" s="479"/>
      <c r="AC214" s="479"/>
      <c r="AD214" s="479"/>
      <c r="AE214" s="479"/>
      <c r="AF214" s="479"/>
      <c r="AG214" s="479"/>
      <c r="AH214" s="479"/>
      <c r="AI214" s="479"/>
      <c r="AJ214" s="480"/>
    </row>
    <row r="215" spans="1:37" ht="13.5" customHeight="1">
      <c r="A215" s="444" t="s">
        <v>138</v>
      </c>
      <c r="B215" s="414"/>
      <c r="C215" s="414"/>
      <c r="D215" s="415"/>
      <c r="E215" s="442">
        <v>0.49305555555555558</v>
      </c>
      <c r="F215" s="391"/>
      <c r="G215" s="391"/>
      <c r="H215" s="391"/>
      <c r="I215" s="391"/>
      <c r="J215" s="443"/>
      <c r="K215" s="393" t="s">
        <v>197</v>
      </c>
      <c r="L215" s="394"/>
      <c r="M215" s="13"/>
      <c r="N215" s="13"/>
      <c r="O215" s="13"/>
      <c r="P215" s="13"/>
      <c r="Q215" s="13"/>
      <c r="R215" s="13"/>
      <c r="S215" s="13"/>
      <c r="T215" s="394" t="s">
        <v>198</v>
      </c>
      <c r="U215" s="394"/>
      <c r="V215" s="402" t="s">
        <v>134</v>
      </c>
      <c r="W215" s="408"/>
      <c r="X215" s="393" t="s">
        <v>197</v>
      </c>
      <c r="Y215" s="394"/>
      <c r="Z215" s="13"/>
      <c r="AA215" s="13"/>
      <c r="AB215" s="13"/>
      <c r="AC215" s="13"/>
      <c r="AD215" s="13"/>
      <c r="AE215" s="13"/>
      <c r="AF215" s="13"/>
      <c r="AG215" s="394" t="s">
        <v>198</v>
      </c>
      <c r="AH215" s="394"/>
      <c r="AI215" s="402" t="s">
        <v>134</v>
      </c>
      <c r="AJ215" s="408"/>
    </row>
    <row r="216" spans="1:37" ht="13.5" customHeight="1">
      <c r="A216" s="450"/>
      <c r="B216" s="451"/>
      <c r="C216" s="451"/>
      <c r="D216" s="452"/>
      <c r="E216" s="432"/>
      <c r="F216" s="392"/>
      <c r="G216" s="392"/>
      <c r="H216" s="392"/>
      <c r="I216" s="392"/>
      <c r="J216" s="433"/>
      <c r="K216" s="395"/>
      <c r="L216" s="396"/>
      <c r="M216" s="412">
        <f>O216+O217</f>
        <v>0</v>
      </c>
      <c r="N216" s="412"/>
      <c r="O216" s="129"/>
      <c r="P216" s="130" t="s">
        <v>136</v>
      </c>
      <c r="Q216" s="131"/>
      <c r="R216" s="412">
        <f>Q216+Q217</f>
        <v>0</v>
      </c>
      <c r="S216" s="412"/>
      <c r="T216" s="396"/>
      <c r="U216" s="396"/>
      <c r="V216" s="403"/>
      <c r="W216" s="409"/>
      <c r="X216" s="395"/>
      <c r="Y216" s="396"/>
      <c r="Z216" s="412">
        <f>AB216+AB217</f>
        <v>0</v>
      </c>
      <c r="AA216" s="412"/>
      <c r="AB216" s="129"/>
      <c r="AC216" s="130" t="s">
        <v>136</v>
      </c>
      <c r="AD216" s="131"/>
      <c r="AE216" s="412">
        <f>AD216+AD217</f>
        <v>0</v>
      </c>
      <c r="AF216" s="412"/>
      <c r="AG216" s="396"/>
      <c r="AH216" s="396"/>
      <c r="AI216" s="403"/>
      <c r="AJ216" s="409"/>
    </row>
    <row r="217" spans="1:37" ht="13.5" customHeight="1">
      <c r="A217" s="450"/>
      <c r="B217" s="451"/>
      <c r="C217" s="451"/>
      <c r="D217" s="452"/>
      <c r="E217" s="387"/>
      <c r="F217" s="388"/>
      <c r="G217" s="388"/>
      <c r="H217" s="388"/>
      <c r="I217" s="388"/>
      <c r="J217" s="434"/>
      <c r="K217" s="395"/>
      <c r="L217" s="396"/>
      <c r="M217" s="412"/>
      <c r="N217" s="412"/>
      <c r="O217" s="129"/>
      <c r="P217" s="130" t="s">
        <v>136</v>
      </c>
      <c r="Q217" s="131"/>
      <c r="R217" s="412"/>
      <c r="S217" s="412"/>
      <c r="T217" s="396"/>
      <c r="U217" s="396"/>
      <c r="V217" s="403"/>
      <c r="W217" s="409"/>
      <c r="X217" s="395"/>
      <c r="Y217" s="396"/>
      <c r="Z217" s="412"/>
      <c r="AA217" s="412"/>
      <c r="AB217" s="129"/>
      <c r="AC217" s="130" t="s">
        <v>136</v>
      </c>
      <c r="AD217" s="131"/>
      <c r="AE217" s="412"/>
      <c r="AF217" s="412"/>
      <c r="AG217" s="396"/>
      <c r="AH217" s="396"/>
      <c r="AI217" s="403"/>
      <c r="AJ217" s="409"/>
    </row>
    <row r="218" spans="1:37" ht="13.5" customHeight="1">
      <c r="A218" s="416"/>
      <c r="B218" s="417"/>
      <c r="C218" s="417"/>
      <c r="D218" s="418"/>
      <c r="E218" s="389"/>
      <c r="F218" s="390"/>
      <c r="G218" s="390"/>
      <c r="H218" s="390"/>
      <c r="I218" s="390"/>
      <c r="J218" s="435"/>
      <c r="K218" s="397"/>
      <c r="L218" s="398"/>
      <c r="M218" s="132"/>
      <c r="N218" s="132"/>
      <c r="O218" s="132"/>
      <c r="P218" s="132"/>
      <c r="Q218" s="132"/>
      <c r="R218" s="132"/>
      <c r="S218" s="132"/>
      <c r="T218" s="398"/>
      <c r="U218" s="398"/>
      <c r="V218" s="424"/>
      <c r="W218" s="425"/>
      <c r="X218" s="397"/>
      <c r="Y218" s="398"/>
      <c r="Z218" s="132"/>
      <c r="AA218" s="132"/>
      <c r="AB218" s="132"/>
      <c r="AC218" s="132"/>
      <c r="AD218" s="132"/>
      <c r="AE218" s="132"/>
      <c r="AF218" s="132"/>
      <c r="AG218" s="398"/>
      <c r="AH218" s="398"/>
      <c r="AI218" s="424"/>
      <c r="AJ218" s="425"/>
    </row>
    <row r="219" spans="1:37" ht="13.5" customHeight="1">
      <c r="A219" s="444" t="s">
        <v>139</v>
      </c>
      <c r="B219" s="384"/>
      <c r="C219" s="384"/>
      <c r="D219" s="445"/>
      <c r="E219" s="442">
        <v>0.52083333333333337</v>
      </c>
      <c r="F219" s="391"/>
      <c r="G219" s="391"/>
      <c r="H219" s="391"/>
      <c r="I219" s="391"/>
      <c r="J219" s="443"/>
      <c r="K219" s="393" t="s">
        <v>199</v>
      </c>
      <c r="L219" s="394"/>
      <c r="M219" s="13"/>
      <c r="N219" s="13"/>
      <c r="O219" s="13"/>
      <c r="P219" s="13"/>
      <c r="Q219" s="13"/>
      <c r="R219" s="13"/>
      <c r="S219" s="13"/>
      <c r="T219" s="394" t="s">
        <v>200</v>
      </c>
      <c r="U219" s="394"/>
      <c r="V219" s="402" t="s">
        <v>134</v>
      </c>
      <c r="W219" s="408"/>
      <c r="X219" s="393" t="s">
        <v>199</v>
      </c>
      <c r="Y219" s="394"/>
      <c r="Z219" s="13"/>
      <c r="AA219" s="13"/>
      <c r="AB219" s="13"/>
      <c r="AC219" s="13"/>
      <c r="AD219" s="13"/>
      <c r="AE219" s="13"/>
      <c r="AF219" s="13"/>
      <c r="AG219" s="394" t="s">
        <v>200</v>
      </c>
      <c r="AH219" s="394"/>
      <c r="AI219" s="402" t="s">
        <v>134</v>
      </c>
      <c r="AJ219" s="408"/>
      <c r="AK219" s="157"/>
    </row>
    <row r="220" spans="1:37" ht="13.5" customHeight="1">
      <c r="A220" s="385"/>
      <c r="B220" s="386"/>
      <c r="C220" s="386"/>
      <c r="D220" s="446"/>
      <c r="E220" s="432"/>
      <c r="F220" s="392"/>
      <c r="G220" s="392"/>
      <c r="H220" s="392"/>
      <c r="I220" s="392"/>
      <c r="J220" s="433"/>
      <c r="K220" s="395"/>
      <c r="L220" s="396"/>
      <c r="M220" s="412">
        <f>O220+O221</f>
        <v>0</v>
      </c>
      <c r="N220" s="412"/>
      <c r="O220" s="129"/>
      <c r="P220" s="130" t="s">
        <v>136</v>
      </c>
      <c r="Q220" s="131"/>
      <c r="R220" s="412">
        <f>Q220+Q221</f>
        <v>0</v>
      </c>
      <c r="S220" s="412"/>
      <c r="T220" s="396"/>
      <c r="U220" s="396"/>
      <c r="V220" s="403"/>
      <c r="W220" s="409"/>
      <c r="X220" s="395"/>
      <c r="Y220" s="396"/>
      <c r="Z220" s="412">
        <f>AB220+AB221</f>
        <v>0</v>
      </c>
      <c r="AA220" s="412"/>
      <c r="AB220" s="129"/>
      <c r="AC220" s="130" t="s">
        <v>136</v>
      </c>
      <c r="AD220" s="131"/>
      <c r="AE220" s="412">
        <f>AD220+AD221</f>
        <v>0</v>
      </c>
      <c r="AF220" s="412"/>
      <c r="AG220" s="396"/>
      <c r="AH220" s="396"/>
      <c r="AI220" s="403"/>
      <c r="AJ220" s="409"/>
      <c r="AK220" s="143"/>
    </row>
    <row r="221" spans="1:37" ht="13.5" customHeight="1">
      <c r="A221" s="385"/>
      <c r="B221" s="386"/>
      <c r="C221" s="386"/>
      <c r="D221" s="446"/>
      <c r="E221" s="387"/>
      <c r="F221" s="388"/>
      <c r="G221" s="388"/>
      <c r="H221" s="388"/>
      <c r="I221" s="388"/>
      <c r="J221" s="434"/>
      <c r="K221" s="395"/>
      <c r="L221" s="396"/>
      <c r="M221" s="412"/>
      <c r="N221" s="412"/>
      <c r="O221" s="129"/>
      <c r="P221" s="130" t="s">
        <v>136</v>
      </c>
      <c r="Q221" s="131"/>
      <c r="R221" s="412"/>
      <c r="S221" s="412"/>
      <c r="T221" s="396"/>
      <c r="U221" s="396"/>
      <c r="V221" s="403"/>
      <c r="W221" s="409"/>
      <c r="X221" s="395"/>
      <c r="Y221" s="396"/>
      <c r="Z221" s="412"/>
      <c r="AA221" s="412"/>
      <c r="AB221" s="129"/>
      <c r="AC221" s="130" t="s">
        <v>136</v>
      </c>
      <c r="AD221" s="131"/>
      <c r="AE221" s="412"/>
      <c r="AF221" s="412"/>
      <c r="AG221" s="396"/>
      <c r="AH221" s="396"/>
      <c r="AI221" s="403"/>
      <c r="AJ221" s="409"/>
      <c r="AK221" s="143"/>
    </row>
    <row r="222" spans="1:37" ht="13.5" customHeight="1">
      <c r="A222" s="447"/>
      <c r="B222" s="448"/>
      <c r="C222" s="448"/>
      <c r="D222" s="449"/>
      <c r="E222" s="389"/>
      <c r="F222" s="390"/>
      <c r="G222" s="390"/>
      <c r="H222" s="390"/>
      <c r="I222" s="390"/>
      <c r="J222" s="435"/>
      <c r="K222" s="397"/>
      <c r="L222" s="398"/>
      <c r="M222" s="132"/>
      <c r="N222" s="132"/>
      <c r="O222" s="132"/>
      <c r="P222" s="132"/>
      <c r="Q222" s="132"/>
      <c r="R222" s="132"/>
      <c r="S222" s="132"/>
      <c r="T222" s="398"/>
      <c r="U222" s="398"/>
      <c r="V222" s="424"/>
      <c r="W222" s="425"/>
      <c r="X222" s="397"/>
      <c r="Y222" s="398"/>
      <c r="Z222" s="132"/>
      <c r="AA222" s="132"/>
      <c r="AB222" s="132"/>
      <c r="AC222" s="132"/>
      <c r="AD222" s="132"/>
      <c r="AE222" s="132"/>
      <c r="AF222" s="132"/>
      <c r="AG222" s="398"/>
      <c r="AH222" s="398"/>
      <c r="AI222" s="424"/>
      <c r="AJ222" s="425"/>
      <c r="AK222" s="143"/>
    </row>
    <row r="223" spans="1:37" ht="13.5" customHeight="1">
      <c r="A223" s="444" t="s">
        <v>140</v>
      </c>
      <c r="B223" s="414"/>
      <c r="C223" s="414"/>
      <c r="D223" s="415"/>
      <c r="E223" s="442">
        <v>0.54861111111111105</v>
      </c>
      <c r="F223" s="391"/>
      <c r="G223" s="391"/>
      <c r="H223" s="391"/>
      <c r="I223" s="391"/>
      <c r="J223" s="443"/>
      <c r="K223" s="393" t="s">
        <v>201</v>
      </c>
      <c r="L223" s="394"/>
      <c r="M223" s="13"/>
      <c r="N223" s="13"/>
      <c r="O223" s="13"/>
      <c r="P223" s="13"/>
      <c r="Q223" s="13"/>
      <c r="R223" s="13"/>
      <c r="S223" s="13"/>
      <c r="T223" s="394" t="s">
        <v>202</v>
      </c>
      <c r="U223" s="394"/>
      <c r="V223" s="402" t="s">
        <v>134</v>
      </c>
      <c r="W223" s="408"/>
      <c r="X223" s="393" t="s">
        <v>201</v>
      </c>
      <c r="Y223" s="394"/>
      <c r="Z223" s="13"/>
      <c r="AA223" s="13"/>
      <c r="AB223" s="13"/>
      <c r="AC223" s="13"/>
      <c r="AD223" s="13"/>
      <c r="AE223" s="13"/>
      <c r="AF223" s="13"/>
      <c r="AG223" s="394" t="s">
        <v>202</v>
      </c>
      <c r="AH223" s="394"/>
      <c r="AI223" s="402" t="s">
        <v>134</v>
      </c>
      <c r="AJ223" s="408"/>
      <c r="AK223" s="143"/>
    </row>
    <row r="224" spans="1:37" ht="13.5" customHeight="1">
      <c r="A224" s="450"/>
      <c r="B224" s="451"/>
      <c r="C224" s="451"/>
      <c r="D224" s="452"/>
      <c r="E224" s="432"/>
      <c r="F224" s="392"/>
      <c r="G224" s="392"/>
      <c r="H224" s="392"/>
      <c r="I224" s="392"/>
      <c r="J224" s="433"/>
      <c r="K224" s="395"/>
      <c r="L224" s="396"/>
      <c r="M224" s="412">
        <f>O224+O225</f>
        <v>0</v>
      </c>
      <c r="N224" s="412"/>
      <c r="O224" s="129"/>
      <c r="P224" s="130" t="s">
        <v>136</v>
      </c>
      <c r="Q224" s="131"/>
      <c r="R224" s="412">
        <f>Q224+Q225</f>
        <v>0</v>
      </c>
      <c r="S224" s="412"/>
      <c r="T224" s="396"/>
      <c r="U224" s="396"/>
      <c r="V224" s="403"/>
      <c r="W224" s="409"/>
      <c r="X224" s="395"/>
      <c r="Y224" s="396"/>
      <c r="Z224" s="412">
        <f>AB224+AB225</f>
        <v>0</v>
      </c>
      <c r="AA224" s="412"/>
      <c r="AB224" s="129"/>
      <c r="AC224" s="130" t="s">
        <v>136</v>
      </c>
      <c r="AD224" s="131"/>
      <c r="AE224" s="412">
        <f>AD224+AD225</f>
        <v>0</v>
      </c>
      <c r="AF224" s="412"/>
      <c r="AG224" s="396"/>
      <c r="AH224" s="396"/>
      <c r="AI224" s="403"/>
      <c r="AJ224" s="409"/>
      <c r="AK224" s="143"/>
    </row>
    <row r="225" spans="1:37" ht="13.5" customHeight="1">
      <c r="A225" s="450"/>
      <c r="B225" s="451"/>
      <c r="C225" s="451"/>
      <c r="D225" s="452"/>
      <c r="E225" s="387"/>
      <c r="F225" s="388"/>
      <c r="G225" s="388"/>
      <c r="H225" s="388"/>
      <c r="I225" s="388"/>
      <c r="J225" s="434"/>
      <c r="K225" s="395"/>
      <c r="L225" s="396"/>
      <c r="M225" s="412"/>
      <c r="N225" s="412"/>
      <c r="O225" s="129"/>
      <c r="P225" s="130" t="s">
        <v>136</v>
      </c>
      <c r="Q225" s="131"/>
      <c r="R225" s="412"/>
      <c r="S225" s="412"/>
      <c r="T225" s="396"/>
      <c r="U225" s="396"/>
      <c r="V225" s="403"/>
      <c r="W225" s="409"/>
      <c r="X225" s="395"/>
      <c r="Y225" s="396"/>
      <c r="Z225" s="412"/>
      <c r="AA225" s="412"/>
      <c r="AB225" s="129"/>
      <c r="AC225" s="130" t="s">
        <v>136</v>
      </c>
      <c r="AD225" s="131"/>
      <c r="AE225" s="412"/>
      <c r="AF225" s="412"/>
      <c r="AG225" s="396"/>
      <c r="AH225" s="396"/>
      <c r="AI225" s="403"/>
      <c r="AJ225" s="409"/>
      <c r="AK225" s="143"/>
    </row>
    <row r="226" spans="1:37" ht="13.5" customHeight="1">
      <c r="A226" s="416"/>
      <c r="B226" s="417"/>
      <c r="C226" s="417"/>
      <c r="D226" s="418"/>
      <c r="E226" s="389"/>
      <c r="F226" s="390"/>
      <c r="G226" s="390"/>
      <c r="H226" s="390"/>
      <c r="I226" s="390"/>
      <c r="J226" s="435"/>
      <c r="K226" s="397"/>
      <c r="L226" s="398"/>
      <c r="M226" s="132"/>
      <c r="N226" s="132"/>
      <c r="O226" s="132"/>
      <c r="P226" s="132"/>
      <c r="Q226" s="132"/>
      <c r="R226" s="132"/>
      <c r="S226" s="132"/>
      <c r="T226" s="398"/>
      <c r="U226" s="398"/>
      <c r="V226" s="424"/>
      <c r="W226" s="425"/>
      <c r="X226" s="397"/>
      <c r="Y226" s="398"/>
      <c r="Z226" s="132"/>
      <c r="AA226" s="132"/>
      <c r="AB226" s="132"/>
      <c r="AC226" s="132"/>
      <c r="AD226" s="132"/>
      <c r="AE226" s="132"/>
      <c r="AF226" s="132"/>
      <c r="AG226" s="398"/>
      <c r="AH226" s="398"/>
      <c r="AI226" s="424"/>
      <c r="AJ226" s="425"/>
      <c r="AK226" s="143"/>
    </row>
    <row r="227" spans="1:37" ht="13.5" customHeight="1">
      <c r="A227" s="444" t="s">
        <v>141</v>
      </c>
      <c r="B227" s="384"/>
      <c r="C227" s="384"/>
      <c r="D227" s="445"/>
      <c r="E227" s="442">
        <v>0.57638888888888895</v>
      </c>
      <c r="F227" s="391"/>
      <c r="G227" s="391"/>
      <c r="H227" s="391"/>
      <c r="I227" s="391"/>
      <c r="J227" s="443"/>
      <c r="K227" s="393" t="s">
        <v>203</v>
      </c>
      <c r="L227" s="394"/>
      <c r="M227" s="13"/>
      <c r="N227" s="13"/>
      <c r="O227" s="13"/>
      <c r="P227" s="13"/>
      <c r="Q227" s="13"/>
      <c r="R227" s="13"/>
      <c r="S227" s="13"/>
      <c r="T227" s="394" t="s">
        <v>204</v>
      </c>
      <c r="U227" s="394"/>
      <c r="V227" s="402" t="s">
        <v>134</v>
      </c>
      <c r="W227" s="408"/>
      <c r="X227" s="393" t="s">
        <v>203</v>
      </c>
      <c r="Y227" s="394"/>
      <c r="Z227" s="13"/>
      <c r="AA227" s="13"/>
      <c r="AB227" s="13"/>
      <c r="AC227" s="13"/>
      <c r="AD227" s="13"/>
      <c r="AE227" s="13"/>
      <c r="AF227" s="13"/>
      <c r="AG227" s="394" t="s">
        <v>204</v>
      </c>
      <c r="AH227" s="394"/>
      <c r="AI227" s="402" t="s">
        <v>134</v>
      </c>
      <c r="AJ227" s="408"/>
      <c r="AK227" s="143"/>
    </row>
    <row r="228" spans="1:37" ht="13.5" customHeight="1">
      <c r="A228" s="385"/>
      <c r="B228" s="386"/>
      <c r="C228" s="386"/>
      <c r="D228" s="446"/>
      <c r="E228" s="432"/>
      <c r="F228" s="392"/>
      <c r="G228" s="392"/>
      <c r="H228" s="392"/>
      <c r="I228" s="392"/>
      <c r="J228" s="433"/>
      <c r="K228" s="395"/>
      <c r="L228" s="396"/>
      <c r="M228" s="412">
        <f>O228+O229</f>
        <v>0</v>
      </c>
      <c r="N228" s="412"/>
      <c r="O228" s="129"/>
      <c r="P228" s="130" t="s">
        <v>136</v>
      </c>
      <c r="Q228" s="131"/>
      <c r="R228" s="412">
        <f>Q228+Q229</f>
        <v>0</v>
      </c>
      <c r="S228" s="412"/>
      <c r="T228" s="396"/>
      <c r="U228" s="396"/>
      <c r="V228" s="403"/>
      <c r="W228" s="409"/>
      <c r="X228" s="395"/>
      <c r="Y228" s="396"/>
      <c r="Z228" s="412">
        <f>AB228+AB229</f>
        <v>0</v>
      </c>
      <c r="AA228" s="412"/>
      <c r="AB228" s="129"/>
      <c r="AC228" s="130" t="s">
        <v>136</v>
      </c>
      <c r="AD228" s="131"/>
      <c r="AE228" s="412">
        <f>AD228+AD229</f>
        <v>0</v>
      </c>
      <c r="AF228" s="412"/>
      <c r="AG228" s="396"/>
      <c r="AH228" s="396"/>
      <c r="AI228" s="403"/>
      <c r="AJ228" s="409"/>
      <c r="AK228" s="143"/>
    </row>
    <row r="229" spans="1:37" ht="13.5" customHeight="1">
      <c r="A229" s="385"/>
      <c r="B229" s="386"/>
      <c r="C229" s="386"/>
      <c r="D229" s="446"/>
      <c r="E229" s="387"/>
      <c r="F229" s="388"/>
      <c r="G229" s="388"/>
      <c r="H229" s="388"/>
      <c r="I229" s="388"/>
      <c r="J229" s="434"/>
      <c r="K229" s="395"/>
      <c r="L229" s="396"/>
      <c r="M229" s="412"/>
      <c r="N229" s="412"/>
      <c r="O229" s="129"/>
      <c r="P229" s="130" t="s">
        <v>136</v>
      </c>
      <c r="Q229" s="131"/>
      <c r="R229" s="412"/>
      <c r="S229" s="412"/>
      <c r="T229" s="396"/>
      <c r="U229" s="396"/>
      <c r="V229" s="403"/>
      <c r="W229" s="409"/>
      <c r="X229" s="395"/>
      <c r="Y229" s="396"/>
      <c r="Z229" s="412"/>
      <c r="AA229" s="412"/>
      <c r="AB229" s="129"/>
      <c r="AC229" s="130" t="s">
        <v>136</v>
      </c>
      <c r="AD229" s="131"/>
      <c r="AE229" s="412"/>
      <c r="AF229" s="412"/>
      <c r="AG229" s="396"/>
      <c r="AH229" s="396"/>
      <c r="AI229" s="403"/>
      <c r="AJ229" s="409"/>
      <c r="AK229" s="143"/>
    </row>
    <row r="230" spans="1:37" ht="13.5" customHeight="1">
      <c r="A230" s="447"/>
      <c r="B230" s="448"/>
      <c r="C230" s="448"/>
      <c r="D230" s="449"/>
      <c r="E230" s="389"/>
      <c r="F230" s="390"/>
      <c r="G230" s="390"/>
      <c r="H230" s="390"/>
      <c r="I230" s="390"/>
      <c r="J230" s="435"/>
      <c r="K230" s="397"/>
      <c r="L230" s="398"/>
      <c r="M230" s="132"/>
      <c r="N230" s="132"/>
      <c r="O230" s="132"/>
      <c r="P230" s="132"/>
      <c r="Q230" s="132"/>
      <c r="R230" s="132"/>
      <c r="S230" s="132"/>
      <c r="T230" s="398"/>
      <c r="U230" s="398"/>
      <c r="V230" s="424"/>
      <c r="W230" s="425"/>
      <c r="X230" s="397"/>
      <c r="Y230" s="398"/>
      <c r="Z230" s="132"/>
      <c r="AA230" s="132"/>
      <c r="AB230" s="132"/>
      <c r="AC230" s="132"/>
      <c r="AD230" s="132"/>
      <c r="AE230" s="132"/>
      <c r="AF230" s="132"/>
      <c r="AG230" s="398"/>
      <c r="AH230" s="398"/>
      <c r="AI230" s="424"/>
      <c r="AJ230" s="425"/>
      <c r="AK230" s="143"/>
    </row>
    <row r="231" spans="1:37" ht="13.5" customHeight="1">
      <c r="A231" s="426" t="s">
        <v>142</v>
      </c>
      <c r="B231" s="427"/>
      <c r="C231" s="427"/>
      <c r="D231" s="428"/>
      <c r="E231" s="442">
        <v>0.60416666666666663</v>
      </c>
      <c r="F231" s="391"/>
      <c r="G231" s="391"/>
      <c r="H231" s="391"/>
      <c r="I231" s="391"/>
      <c r="J231" s="443"/>
      <c r="K231" s="393" t="s">
        <v>206</v>
      </c>
      <c r="L231" s="394"/>
      <c r="M231" s="13"/>
      <c r="N231" s="13"/>
      <c r="O231" s="13"/>
      <c r="P231" s="13"/>
      <c r="Q231" s="13"/>
      <c r="R231" s="13"/>
      <c r="S231" s="13"/>
      <c r="T231" s="394" t="s">
        <v>207</v>
      </c>
      <c r="U231" s="394"/>
      <c r="V231" s="402" t="s">
        <v>134</v>
      </c>
      <c r="W231" s="408"/>
      <c r="X231" s="393" t="s">
        <v>206</v>
      </c>
      <c r="Y231" s="394"/>
      <c r="Z231" s="13"/>
      <c r="AA231" s="13"/>
      <c r="AB231" s="13"/>
      <c r="AC231" s="13"/>
      <c r="AD231" s="13"/>
      <c r="AE231" s="13"/>
      <c r="AF231" s="13"/>
      <c r="AG231" s="394" t="s">
        <v>207</v>
      </c>
      <c r="AH231" s="394"/>
      <c r="AI231" s="402" t="s">
        <v>134</v>
      </c>
      <c r="AJ231" s="408"/>
      <c r="AK231" s="143"/>
    </row>
    <row r="232" spans="1:37" ht="13.5" customHeight="1">
      <c r="A232" s="429"/>
      <c r="B232" s="430"/>
      <c r="C232" s="430"/>
      <c r="D232" s="431"/>
      <c r="E232" s="432"/>
      <c r="F232" s="392"/>
      <c r="G232" s="392"/>
      <c r="H232" s="392"/>
      <c r="I232" s="392"/>
      <c r="J232" s="433"/>
      <c r="K232" s="395"/>
      <c r="L232" s="396"/>
      <c r="M232" s="412">
        <f>O232+O233</f>
        <v>0</v>
      </c>
      <c r="N232" s="412"/>
      <c r="O232" s="129"/>
      <c r="P232" s="130" t="s">
        <v>136</v>
      </c>
      <c r="Q232" s="131"/>
      <c r="R232" s="412">
        <f>Q232+Q233</f>
        <v>0</v>
      </c>
      <c r="S232" s="412"/>
      <c r="T232" s="396"/>
      <c r="U232" s="396"/>
      <c r="V232" s="403"/>
      <c r="W232" s="409"/>
      <c r="X232" s="395"/>
      <c r="Y232" s="396"/>
      <c r="Z232" s="412">
        <f>AB232+AB233</f>
        <v>0</v>
      </c>
      <c r="AA232" s="412"/>
      <c r="AB232" s="129"/>
      <c r="AC232" s="130" t="s">
        <v>136</v>
      </c>
      <c r="AD232" s="131"/>
      <c r="AE232" s="412">
        <f>AD232+AD233</f>
        <v>0</v>
      </c>
      <c r="AF232" s="412"/>
      <c r="AG232" s="396"/>
      <c r="AH232" s="396"/>
      <c r="AI232" s="403"/>
      <c r="AJ232" s="409"/>
      <c r="AK232" s="143"/>
    </row>
    <row r="233" spans="1:37" ht="13.5" customHeight="1">
      <c r="A233" s="436" t="s">
        <v>209</v>
      </c>
      <c r="B233" s="437"/>
      <c r="C233" s="437"/>
      <c r="D233" s="438"/>
      <c r="E233" s="387"/>
      <c r="F233" s="388"/>
      <c r="G233" s="388"/>
      <c r="H233" s="388"/>
      <c r="I233" s="388"/>
      <c r="J233" s="434"/>
      <c r="K233" s="395"/>
      <c r="L233" s="396"/>
      <c r="M233" s="412"/>
      <c r="N233" s="412"/>
      <c r="O233" s="129"/>
      <c r="P233" s="130" t="s">
        <v>136</v>
      </c>
      <c r="Q233" s="131"/>
      <c r="R233" s="412"/>
      <c r="S233" s="412"/>
      <c r="T233" s="396"/>
      <c r="U233" s="396"/>
      <c r="V233" s="403"/>
      <c r="W233" s="409"/>
      <c r="X233" s="395"/>
      <c r="Y233" s="396"/>
      <c r="Z233" s="412"/>
      <c r="AA233" s="412"/>
      <c r="AB233" s="129"/>
      <c r="AC233" s="130" t="s">
        <v>136</v>
      </c>
      <c r="AD233" s="131"/>
      <c r="AE233" s="412"/>
      <c r="AF233" s="412"/>
      <c r="AG233" s="396"/>
      <c r="AH233" s="396"/>
      <c r="AI233" s="403"/>
      <c r="AJ233" s="409"/>
      <c r="AK233" s="143"/>
    </row>
    <row r="234" spans="1:37" ht="13.5" customHeight="1">
      <c r="A234" s="439"/>
      <c r="B234" s="440"/>
      <c r="C234" s="440"/>
      <c r="D234" s="441"/>
      <c r="E234" s="389"/>
      <c r="F234" s="390"/>
      <c r="G234" s="390"/>
      <c r="H234" s="390"/>
      <c r="I234" s="390"/>
      <c r="J234" s="435"/>
      <c r="K234" s="397"/>
      <c r="L234" s="398"/>
      <c r="M234" s="132"/>
      <c r="N234" s="132"/>
      <c r="O234" s="132"/>
      <c r="P234" s="132"/>
      <c r="Q234" s="132"/>
      <c r="R234" s="132"/>
      <c r="S234" s="132"/>
      <c r="T234" s="398"/>
      <c r="U234" s="398"/>
      <c r="V234" s="424"/>
      <c r="W234" s="425"/>
      <c r="X234" s="397"/>
      <c r="Y234" s="398"/>
      <c r="Z234" s="132"/>
      <c r="AA234" s="132"/>
      <c r="AB234" s="132"/>
      <c r="AC234" s="132"/>
      <c r="AD234" s="132"/>
      <c r="AE234" s="132"/>
      <c r="AF234" s="132"/>
      <c r="AG234" s="398"/>
      <c r="AH234" s="398"/>
      <c r="AI234" s="424"/>
      <c r="AJ234" s="425"/>
      <c r="AK234" s="143"/>
    </row>
    <row r="235" spans="1:37" ht="13.5" customHeight="1">
      <c r="A235" s="426" t="s">
        <v>143</v>
      </c>
      <c r="B235" s="427"/>
      <c r="C235" s="427"/>
      <c r="D235" s="428"/>
      <c r="E235" s="442">
        <v>0.63194444444444442</v>
      </c>
      <c r="F235" s="391"/>
      <c r="G235" s="391"/>
      <c r="H235" s="391"/>
      <c r="I235" s="391"/>
      <c r="J235" s="443"/>
      <c r="K235" s="393" t="s">
        <v>210</v>
      </c>
      <c r="L235" s="394"/>
      <c r="M235" s="13"/>
      <c r="N235" s="13"/>
      <c r="O235" s="13"/>
      <c r="P235" s="13"/>
      <c r="Q235" s="13"/>
      <c r="R235" s="13"/>
      <c r="S235" s="13"/>
      <c r="T235" s="394" t="s">
        <v>211</v>
      </c>
      <c r="U235" s="394"/>
      <c r="V235" s="402" t="s">
        <v>134</v>
      </c>
      <c r="W235" s="408"/>
      <c r="X235" s="393" t="s">
        <v>210</v>
      </c>
      <c r="Y235" s="394"/>
      <c r="Z235" s="13"/>
      <c r="AA235" s="13"/>
      <c r="AB235" s="13"/>
      <c r="AC235" s="13"/>
      <c r="AD235" s="13"/>
      <c r="AE235" s="13"/>
      <c r="AF235" s="13"/>
      <c r="AG235" s="394" t="s">
        <v>211</v>
      </c>
      <c r="AH235" s="394"/>
      <c r="AI235" s="402" t="s">
        <v>134</v>
      </c>
      <c r="AJ235" s="408"/>
      <c r="AK235" s="143"/>
    </row>
    <row r="236" spans="1:37" ht="13.5" customHeight="1">
      <c r="A236" s="429"/>
      <c r="B236" s="430"/>
      <c r="C236" s="430"/>
      <c r="D236" s="431"/>
      <c r="E236" s="432"/>
      <c r="F236" s="392"/>
      <c r="G236" s="392"/>
      <c r="H236" s="392"/>
      <c r="I236" s="392"/>
      <c r="J236" s="433"/>
      <c r="K236" s="395"/>
      <c r="L236" s="396"/>
      <c r="M236" s="412">
        <f>O236+O237</f>
        <v>0</v>
      </c>
      <c r="N236" s="412"/>
      <c r="O236" s="129"/>
      <c r="P236" s="130" t="s">
        <v>136</v>
      </c>
      <c r="Q236" s="131"/>
      <c r="R236" s="412">
        <f>Q236+Q237</f>
        <v>0</v>
      </c>
      <c r="S236" s="412"/>
      <c r="T236" s="396"/>
      <c r="U236" s="396"/>
      <c r="V236" s="403"/>
      <c r="W236" s="409"/>
      <c r="X236" s="395"/>
      <c r="Y236" s="396"/>
      <c r="Z236" s="412">
        <f>AB236+AB237</f>
        <v>0</v>
      </c>
      <c r="AA236" s="412"/>
      <c r="AB236" s="129"/>
      <c r="AC236" s="130" t="s">
        <v>136</v>
      </c>
      <c r="AD236" s="131"/>
      <c r="AE236" s="412">
        <f>AD236+AD237</f>
        <v>0</v>
      </c>
      <c r="AF236" s="412"/>
      <c r="AG236" s="396"/>
      <c r="AH236" s="396"/>
      <c r="AI236" s="403"/>
      <c r="AJ236" s="409"/>
      <c r="AK236" s="143"/>
    </row>
    <row r="237" spans="1:37" ht="13.5" customHeight="1">
      <c r="A237" s="436" t="s">
        <v>213</v>
      </c>
      <c r="B237" s="437"/>
      <c r="C237" s="437"/>
      <c r="D237" s="438"/>
      <c r="E237" s="387"/>
      <c r="F237" s="388"/>
      <c r="G237" s="388"/>
      <c r="H237" s="388"/>
      <c r="I237" s="388"/>
      <c r="J237" s="434"/>
      <c r="K237" s="395"/>
      <c r="L237" s="396"/>
      <c r="M237" s="412"/>
      <c r="N237" s="412"/>
      <c r="O237" s="129"/>
      <c r="P237" s="130" t="s">
        <v>136</v>
      </c>
      <c r="Q237" s="131"/>
      <c r="R237" s="412"/>
      <c r="S237" s="412"/>
      <c r="T237" s="396"/>
      <c r="U237" s="396"/>
      <c r="V237" s="403"/>
      <c r="W237" s="409"/>
      <c r="X237" s="395"/>
      <c r="Y237" s="396"/>
      <c r="Z237" s="412"/>
      <c r="AA237" s="412"/>
      <c r="AB237" s="129"/>
      <c r="AC237" s="130" t="s">
        <v>136</v>
      </c>
      <c r="AD237" s="131"/>
      <c r="AE237" s="412"/>
      <c r="AF237" s="412"/>
      <c r="AG237" s="396"/>
      <c r="AH237" s="396"/>
      <c r="AI237" s="403"/>
      <c r="AJ237" s="409"/>
      <c r="AK237" s="143"/>
    </row>
    <row r="238" spans="1:37" ht="13.5" customHeight="1">
      <c r="A238" s="439"/>
      <c r="B238" s="440"/>
      <c r="C238" s="440"/>
      <c r="D238" s="441"/>
      <c r="E238" s="389"/>
      <c r="F238" s="390"/>
      <c r="G238" s="390"/>
      <c r="H238" s="390"/>
      <c r="I238" s="390"/>
      <c r="J238" s="435"/>
      <c r="K238" s="397"/>
      <c r="L238" s="398"/>
      <c r="M238" s="132"/>
      <c r="N238" s="132"/>
      <c r="O238" s="132"/>
      <c r="P238" s="132"/>
      <c r="Q238" s="132"/>
      <c r="R238" s="132"/>
      <c r="S238" s="132"/>
      <c r="T238" s="398"/>
      <c r="U238" s="398"/>
      <c r="V238" s="424"/>
      <c r="W238" s="425"/>
      <c r="X238" s="397"/>
      <c r="Y238" s="398"/>
      <c r="Z238" s="132"/>
      <c r="AA238" s="132"/>
      <c r="AB238" s="132"/>
      <c r="AC238" s="132"/>
      <c r="AD238" s="132"/>
      <c r="AE238" s="132"/>
      <c r="AF238" s="132"/>
      <c r="AG238" s="398"/>
      <c r="AH238" s="398"/>
      <c r="AI238" s="424"/>
      <c r="AJ238" s="425"/>
      <c r="AK238" s="143"/>
    </row>
    <row r="239" spans="1:37" ht="13.5" customHeight="1">
      <c r="A239" s="426" t="s">
        <v>145</v>
      </c>
      <c r="B239" s="427"/>
      <c r="C239" s="427"/>
      <c r="D239" s="428"/>
      <c r="E239" s="432">
        <v>0.65972222222222221</v>
      </c>
      <c r="F239" s="392"/>
      <c r="G239" s="392"/>
      <c r="H239" s="392"/>
      <c r="I239" s="392"/>
      <c r="J239" s="433"/>
      <c r="K239" s="395" t="s">
        <v>214</v>
      </c>
      <c r="L239" s="396"/>
      <c r="M239" s="130"/>
      <c r="N239" s="130"/>
      <c r="O239" s="130"/>
      <c r="P239" s="130"/>
      <c r="Q239" s="130"/>
      <c r="R239" s="130"/>
      <c r="S239" s="130"/>
      <c r="T239" s="396" t="s">
        <v>205</v>
      </c>
      <c r="U239" s="396"/>
      <c r="V239" s="402" t="s">
        <v>134</v>
      </c>
      <c r="W239" s="408"/>
      <c r="X239" s="395" t="s">
        <v>214</v>
      </c>
      <c r="Y239" s="396"/>
      <c r="Z239" s="130"/>
      <c r="AA239" s="130"/>
      <c r="AB239" s="130"/>
      <c r="AC239" s="130"/>
      <c r="AD239" s="130"/>
      <c r="AE239" s="130"/>
      <c r="AF239" s="130"/>
      <c r="AG239" s="396" t="s">
        <v>205</v>
      </c>
      <c r="AH239" s="396"/>
      <c r="AI239" s="402" t="s">
        <v>134</v>
      </c>
      <c r="AJ239" s="408"/>
      <c r="AK239" s="143"/>
    </row>
    <row r="240" spans="1:37" ht="13.5" customHeight="1">
      <c r="A240" s="429"/>
      <c r="B240" s="430"/>
      <c r="C240" s="430"/>
      <c r="D240" s="431"/>
      <c r="E240" s="432"/>
      <c r="F240" s="392"/>
      <c r="G240" s="392"/>
      <c r="H240" s="392"/>
      <c r="I240" s="392"/>
      <c r="J240" s="433"/>
      <c r="K240" s="395"/>
      <c r="L240" s="396"/>
      <c r="M240" s="412">
        <f>O240+O241</f>
        <v>0</v>
      </c>
      <c r="N240" s="412"/>
      <c r="O240" s="129"/>
      <c r="P240" s="130" t="s">
        <v>136</v>
      </c>
      <c r="Q240" s="131"/>
      <c r="R240" s="412">
        <f>Q240+Q241</f>
        <v>0</v>
      </c>
      <c r="S240" s="412"/>
      <c r="T240" s="396"/>
      <c r="U240" s="396"/>
      <c r="V240" s="403"/>
      <c r="W240" s="409"/>
      <c r="X240" s="395"/>
      <c r="Y240" s="396"/>
      <c r="Z240" s="412">
        <f>AB240+AB241</f>
        <v>0</v>
      </c>
      <c r="AA240" s="412"/>
      <c r="AB240" s="129"/>
      <c r="AC240" s="130" t="s">
        <v>136</v>
      </c>
      <c r="AD240" s="131"/>
      <c r="AE240" s="412">
        <f>AD240+AD241</f>
        <v>0</v>
      </c>
      <c r="AF240" s="412"/>
      <c r="AG240" s="396"/>
      <c r="AH240" s="396"/>
      <c r="AI240" s="403"/>
      <c r="AJ240" s="409"/>
      <c r="AK240" s="143"/>
    </row>
    <row r="241" spans="1:37" ht="13.5" customHeight="1">
      <c r="A241" s="436" t="s">
        <v>216</v>
      </c>
      <c r="B241" s="437"/>
      <c r="C241" s="437"/>
      <c r="D241" s="438"/>
      <c r="E241" s="387"/>
      <c r="F241" s="388"/>
      <c r="G241" s="388"/>
      <c r="H241" s="388"/>
      <c r="I241" s="388"/>
      <c r="J241" s="434"/>
      <c r="K241" s="395"/>
      <c r="L241" s="396"/>
      <c r="M241" s="412"/>
      <c r="N241" s="412"/>
      <c r="O241" s="129"/>
      <c r="P241" s="130" t="s">
        <v>136</v>
      </c>
      <c r="Q241" s="131"/>
      <c r="R241" s="412"/>
      <c r="S241" s="412"/>
      <c r="T241" s="396"/>
      <c r="U241" s="396"/>
      <c r="V241" s="403"/>
      <c r="W241" s="409"/>
      <c r="X241" s="395"/>
      <c r="Y241" s="396"/>
      <c r="Z241" s="412"/>
      <c r="AA241" s="412"/>
      <c r="AB241" s="129"/>
      <c r="AC241" s="130" t="s">
        <v>136</v>
      </c>
      <c r="AD241" s="131"/>
      <c r="AE241" s="412"/>
      <c r="AF241" s="412"/>
      <c r="AG241" s="396"/>
      <c r="AH241" s="396"/>
      <c r="AI241" s="403"/>
      <c r="AJ241" s="409"/>
      <c r="AK241" s="143"/>
    </row>
    <row r="242" spans="1:37" ht="13.5" customHeight="1">
      <c r="A242" s="439"/>
      <c r="B242" s="440"/>
      <c r="C242" s="440"/>
      <c r="D242" s="441"/>
      <c r="E242" s="389"/>
      <c r="F242" s="390"/>
      <c r="G242" s="390"/>
      <c r="H242" s="390"/>
      <c r="I242" s="390"/>
      <c r="J242" s="435"/>
      <c r="K242" s="397"/>
      <c r="L242" s="398"/>
      <c r="M242" s="132"/>
      <c r="N242" s="132"/>
      <c r="O242" s="132"/>
      <c r="P242" s="132"/>
      <c r="Q242" s="132"/>
      <c r="R242" s="132"/>
      <c r="S242" s="132"/>
      <c r="T242" s="398"/>
      <c r="U242" s="398"/>
      <c r="V242" s="424"/>
      <c r="W242" s="425"/>
      <c r="X242" s="397"/>
      <c r="Y242" s="398"/>
      <c r="Z242" s="132"/>
      <c r="AA242" s="132"/>
      <c r="AB242" s="132"/>
      <c r="AC242" s="132"/>
      <c r="AD242" s="132"/>
      <c r="AE242" s="132"/>
      <c r="AF242" s="132"/>
      <c r="AG242" s="398"/>
      <c r="AH242" s="398"/>
      <c r="AI242" s="424"/>
      <c r="AJ242" s="425"/>
      <c r="AK242" s="143"/>
    </row>
    <row r="243" spans="1:37" ht="14.25">
      <c r="A243" s="154" t="s">
        <v>217</v>
      </c>
    </row>
    <row r="244" spans="1:37" ht="14.25">
      <c r="A244" s="156" t="s">
        <v>111</v>
      </c>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row>
    <row r="245" spans="1:37" ht="14.2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row>
  </sheetData>
  <mergeCells count="388">
    <mergeCell ref="K149:AJ152"/>
    <mergeCell ref="E149:J152"/>
    <mergeCell ref="E211:J214"/>
    <mergeCell ref="K211:AJ214"/>
    <mergeCell ref="A1:AJ3"/>
    <mergeCell ref="Z4:AJ5"/>
    <mergeCell ref="Z33:AJ34"/>
    <mergeCell ref="AC35:AH36"/>
    <mergeCell ref="A64:AJ66"/>
    <mergeCell ref="Z67:AJ68"/>
    <mergeCell ref="AB69:AI70"/>
    <mergeCell ref="Z96:AI97"/>
    <mergeCell ref="AB98:AI99"/>
    <mergeCell ref="A123:AJ125"/>
    <mergeCell ref="A184:AJ187"/>
    <mergeCell ref="AB6:AK7"/>
    <mergeCell ref="R7:S8"/>
    <mergeCell ref="R10:S11"/>
    <mergeCell ref="J12:K13"/>
    <mergeCell ref="Z12:AA13"/>
    <mergeCell ref="F15:G16"/>
    <mergeCell ref="N15:O16"/>
    <mergeCell ref="V15:W16"/>
    <mergeCell ref="AD15:AE16"/>
    <mergeCell ref="D18:E22"/>
    <mergeCell ref="H18:I22"/>
    <mergeCell ref="L18:M22"/>
    <mergeCell ref="P18:Q22"/>
    <mergeCell ref="T18:U22"/>
    <mergeCell ref="X18:Y22"/>
    <mergeCell ref="R36:S37"/>
    <mergeCell ref="R39:S40"/>
    <mergeCell ref="J41:K42"/>
    <mergeCell ref="Z41:AA42"/>
    <mergeCell ref="AB18:AC22"/>
    <mergeCell ref="AF18:AG22"/>
    <mergeCell ref="J24:K25"/>
    <mergeCell ref="Z24:AA25"/>
    <mergeCell ref="R25:S26"/>
    <mergeCell ref="R28:S29"/>
    <mergeCell ref="F44:G45"/>
    <mergeCell ref="N44:O45"/>
    <mergeCell ref="V44:W45"/>
    <mergeCell ref="AD44:AE45"/>
    <mergeCell ref="D47:E51"/>
    <mergeCell ref="H47:I51"/>
    <mergeCell ref="L47:M51"/>
    <mergeCell ref="P47:Q51"/>
    <mergeCell ref="T47:U51"/>
    <mergeCell ref="X47:Y51"/>
    <mergeCell ref="R70:S71"/>
    <mergeCell ref="R73:S74"/>
    <mergeCell ref="J75:K76"/>
    <mergeCell ref="Z75:AA76"/>
    <mergeCell ref="AB47:AC51"/>
    <mergeCell ref="AF47:AG51"/>
    <mergeCell ref="J53:K54"/>
    <mergeCell ref="Z53:AA54"/>
    <mergeCell ref="R54:S55"/>
    <mergeCell ref="R57:S58"/>
    <mergeCell ref="F78:G79"/>
    <mergeCell ref="N78:O79"/>
    <mergeCell ref="V78:W79"/>
    <mergeCell ref="AD78:AE79"/>
    <mergeCell ref="D81:E85"/>
    <mergeCell ref="H81:I85"/>
    <mergeCell ref="L81:M85"/>
    <mergeCell ref="P81:Q85"/>
    <mergeCell ref="T81:U85"/>
    <mergeCell ref="X81:Y85"/>
    <mergeCell ref="R99:S100"/>
    <mergeCell ref="R102:S103"/>
    <mergeCell ref="J104:K105"/>
    <mergeCell ref="Z104:AA105"/>
    <mergeCell ref="AB81:AC85"/>
    <mergeCell ref="AF81:AG85"/>
    <mergeCell ref="J87:K88"/>
    <mergeCell ref="Z87:AA88"/>
    <mergeCell ref="R88:S89"/>
    <mergeCell ref="R91:S92"/>
    <mergeCell ref="F107:G108"/>
    <mergeCell ref="N107:O108"/>
    <mergeCell ref="V107:W108"/>
    <mergeCell ref="AD107:AE108"/>
    <mergeCell ref="D110:E114"/>
    <mergeCell ref="H110:I114"/>
    <mergeCell ref="L110:M114"/>
    <mergeCell ref="P110:Q114"/>
    <mergeCell ref="T110:U114"/>
    <mergeCell ref="X110:Y114"/>
    <mergeCell ref="K127:W128"/>
    <mergeCell ref="X127:AJ128"/>
    <mergeCell ref="A129:D130"/>
    <mergeCell ref="E129:J130"/>
    <mergeCell ref="K129:W130"/>
    <mergeCell ref="X129:AJ130"/>
    <mergeCell ref="AB110:AC114"/>
    <mergeCell ref="AF110:AG114"/>
    <mergeCell ref="J116:K117"/>
    <mergeCell ref="Z116:AA117"/>
    <mergeCell ref="R117:S118"/>
    <mergeCell ref="R120:S121"/>
    <mergeCell ref="X133:Y136"/>
    <mergeCell ref="AG133:AH136"/>
    <mergeCell ref="AI133:AJ136"/>
    <mergeCell ref="M134:N135"/>
    <mergeCell ref="R134:S135"/>
    <mergeCell ref="Z134:AA135"/>
    <mergeCell ref="AE134:AF135"/>
    <mergeCell ref="A131:J132"/>
    <mergeCell ref="K131:U132"/>
    <mergeCell ref="V131:W132"/>
    <mergeCell ref="X131:AH132"/>
    <mergeCell ref="AI131:AJ132"/>
    <mergeCell ref="A133:D136"/>
    <mergeCell ref="E133:J136"/>
    <mergeCell ref="K133:L136"/>
    <mergeCell ref="T133:U136"/>
    <mergeCell ref="V133:W136"/>
    <mergeCell ref="AG137:AH140"/>
    <mergeCell ref="AI137:AJ140"/>
    <mergeCell ref="M138:N139"/>
    <mergeCell ref="R138:S139"/>
    <mergeCell ref="Z138:AA139"/>
    <mergeCell ref="AE138:AF139"/>
    <mergeCell ref="A137:D140"/>
    <mergeCell ref="E137:J140"/>
    <mergeCell ref="K137:L140"/>
    <mergeCell ref="T137:U140"/>
    <mergeCell ref="V137:W140"/>
    <mergeCell ref="X137:Y140"/>
    <mergeCell ref="AG141:AH144"/>
    <mergeCell ref="AI141:AJ144"/>
    <mergeCell ref="M142:N143"/>
    <mergeCell ref="R142:S143"/>
    <mergeCell ref="Z142:AA143"/>
    <mergeCell ref="AE142:AF143"/>
    <mergeCell ref="A141:D144"/>
    <mergeCell ref="E141:J144"/>
    <mergeCell ref="K141:L144"/>
    <mergeCell ref="T141:U144"/>
    <mergeCell ref="V141:W144"/>
    <mergeCell ref="X141:Y144"/>
    <mergeCell ref="AG145:AH148"/>
    <mergeCell ref="AI145:AJ148"/>
    <mergeCell ref="M146:N147"/>
    <mergeCell ref="R146:S147"/>
    <mergeCell ref="Z146:AA147"/>
    <mergeCell ref="AE146:AF147"/>
    <mergeCell ref="A145:D148"/>
    <mergeCell ref="E145:J148"/>
    <mergeCell ref="K145:L148"/>
    <mergeCell ref="T145:U148"/>
    <mergeCell ref="V145:W148"/>
    <mergeCell ref="X145:Y148"/>
    <mergeCell ref="A157:D160"/>
    <mergeCell ref="E153:J156"/>
    <mergeCell ref="K157:L160"/>
    <mergeCell ref="T157:U160"/>
    <mergeCell ref="V157:W160"/>
    <mergeCell ref="X157:Y160"/>
    <mergeCell ref="AG153:AH156"/>
    <mergeCell ref="AI153:AJ156"/>
    <mergeCell ref="M154:N155"/>
    <mergeCell ref="R154:S155"/>
    <mergeCell ref="Z154:AA155"/>
    <mergeCell ref="AE154:AF155"/>
    <mergeCell ref="A153:D156"/>
    <mergeCell ref="K153:L156"/>
    <mergeCell ref="T153:U156"/>
    <mergeCell ref="V153:W156"/>
    <mergeCell ref="X153:Y156"/>
    <mergeCell ref="E157:J160"/>
    <mergeCell ref="K161:L164"/>
    <mergeCell ref="T161:U164"/>
    <mergeCell ref="V161:W164"/>
    <mergeCell ref="X161:Y164"/>
    <mergeCell ref="AG157:AH160"/>
    <mergeCell ref="AI157:AJ160"/>
    <mergeCell ref="M158:N159"/>
    <mergeCell ref="R158:S159"/>
    <mergeCell ref="Z158:AA159"/>
    <mergeCell ref="AE158:AF159"/>
    <mergeCell ref="AG165:AH168"/>
    <mergeCell ref="AI165:AJ168"/>
    <mergeCell ref="M166:N167"/>
    <mergeCell ref="R166:S167"/>
    <mergeCell ref="Z166:AA167"/>
    <mergeCell ref="AE166:AF167"/>
    <mergeCell ref="A165:D168"/>
    <mergeCell ref="E161:J164"/>
    <mergeCell ref="K165:L168"/>
    <mergeCell ref="T165:U168"/>
    <mergeCell ref="V165:W168"/>
    <mergeCell ref="X165:Y168"/>
    <mergeCell ref="E165:J168"/>
    <mergeCell ref="AG161:AH164"/>
    <mergeCell ref="AI161:AJ164"/>
    <mergeCell ref="M162:N163"/>
    <mergeCell ref="R162:S163"/>
    <mergeCell ref="Z162:AA163"/>
    <mergeCell ref="AE162:AF163"/>
    <mergeCell ref="A161:D164"/>
    <mergeCell ref="AG169:AH172"/>
    <mergeCell ref="AI169:AJ172"/>
    <mergeCell ref="M170:N171"/>
    <mergeCell ref="R170:S171"/>
    <mergeCell ref="Z170:AA171"/>
    <mergeCell ref="AE170:AF171"/>
    <mergeCell ref="A169:D170"/>
    <mergeCell ref="E169:J172"/>
    <mergeCell ref="K169:L172"/>
    <mergeCell ref="T169:U172"/>
    <mergeCell ref="V169:W172"/>
    <mergeCell ref="X169:Y172"/>
    <mergeCell ref="A171:D172"/>
    <mergeCell ref="AG173:AH176"/>
    <mergeCell ref="AI173:AJ176"/>
    <mergeCell ref="M174:N175"/>
    <mergeCell ref="R174:S175"/>
    <mergeCell ref="Z174:AA175"/>
    <mergeCell ref="AE174:AF175"/>
    <mergeCell ref="A173:D174"/>
    <mergeCell ref="E173:J176"/>
    <mergeCell ref="K173:L176"/>
    <mergeCell ref="T173:U176"/>
    <mergeCell ref="V173:W176"/>
    <mergeCell ref="X173:Y176"/>
    <mergeCell ref="A175:D176"/>
    <mergeCell ref="K189:W190"/>
    <mergeCell ref="X189:AJ190"/>
    <mergeCell ref="A191:D192"/>
    <mergeCell ref="E191:J192"/>
    <mergeCell ref="K191:W192"/>
    <mergeCell ref="X191:AJ192"/>
    <mergeCell ref="AG177:AH180"/>
    <mergeCell ref="AI177:AJ180"/>
    <mergeCell ref="M178:N179"/>
    <mergeCell ref="R178:S179"/>
    <mergeCell ref="Z178:AA179"/>
    <mergeCell ref="AE178:AF179"/>
    <mergeCell ref="A177:D178"/>
    <mergeCell ref="E177:J180"/>
    <mergeCell ref="K177:L180"/>
    <mergeCell ref="T177:U180"/>
    <mergeCell ref="V177:W180"/>
    <mergeCell ref="X177:Y180"/>
    <mergeCell ref="A179:D180"/>
    <mergeCell ref="X195:Y198"/>
    <mergeCell ref="AG195:AH198"/>
    <mergeCell ref="AI195:AJ198"/>
    <mergeCell ref="M196:N197"/>
    <mergeCell ref="R196:S197"/>
    <mergeCell ref="Z196:AA197"/>
    <mergeCell ref="AE196:AF197"/>
    <mergeCell ref="A193:J194"/>
    <mergeCell ref="K193:U194"/>
    <mergeCell ref="V193:W194"/>
    <mergeCell ref="X193:AH194"/>
    <mergeCell ref="AI193:AJ194"/>
    <mergeCell ref="A195:D198"/>
    <mergeCell ref="E195:J198"/>
    <mergeCell ref="K195:L198"/>
    <mergeCell ref="T195:U198"/>
    <mergeCell ref="V195:W198"/>
    <mergeCell ref="AG199:AH202"/>
    <mergeCell ref="AI199:AJ202"/>
    <mergeCell ref="M200:N201"/>
    <mergeCell ref="R200:S201"/>
    <mergeCell ref="Z200:AA201"/>
    <mergeCell ref="AE200:AF201"/>
    <mergeCell ref="A199:D202"/>
    <mergeCell ref="E199:J202"/>
    <mergeCell ref="K199:L202"/>
    <mergeCell ref="T199:U202"/>
    <mergeCell ref="V199:W202"/>
    <mergeCell ref="X199:Y202"/>
    <mergeCell ref="AG203:AH206"/>
    <mergeCell ref="AI203:AJ206"/>
    <mergeCell ref="M204:N205"/>
    <mergeCell ref="R204:S205"/>
    <mergeCell ref="Z204:AA205"/>
    <mergeCell ref="AE204:AF205"/>
    <mergeCell ref="A203:D206"/>
    <mergeCell ref="E203:J206"/>
    <mergeCell ref="K203:L206"/>
    <mergeCell ref="T203:U206"/>
    <mergeCell ref="V203:W206"/>
    <mergeCell ref="X203:Y206"/>
    <mergeCell ref="AG207:AH210"/>
    <mergeCell ref="AI207:AJ210"/>
    <mergeCell ref="M208:N209"/>
    <mergeCell ref="R208:S209"/>
    <mergeCell ref="Z208:AA209"/>
    <mergeCell ref="AE208:AF209"/>
    <mergeCell ref="A207:D210"/>
    <mergeCell ref="E207:J210"/>
    <mergeCell ref="K207:L210"/>
    <mergeCell ref="T207:U210"/>
    <mergeCell ref="V207:W210"/>
    <mergeCell ref="X207:Y210"/>
    <mergeCell ref="A219:D222"/>
    <mergeCell ref="E215:J218"/>
    <mergeCell ref="K219:L222"/>
    <mergeCell ref="T219:U222"/>
    <mergeCell ref="V219:W222"/>
    <mergeCell ref="X219:Y222"/>
    <mergeCell ref="AG215:AH218"/>
    <mergeCell ref="AI215:AJ218"/>
    <mergeCell ref="M216:N217"/>
    <mergeCell ref="R216:S217"/>
    <mergeCell ref="Z216:AA217"/>
    <mergeCell ref="AE216:AF217"/>
    <mergeCell ref="A215:D218"/>
    <mergeCell ref="K215:L218"/>
    <mergeCell ref="T215:U218"/>
    <mergeCell ref="V215:W218"/>
    <mergeCell ref="X215:Y218"/>
    <mergeCell ref="E219:J222"/>
    <mergeCell ref="K223:L226"/>
    <mergeCell ref="T223:U226"/>
    <mergeCell ref="V223:W226"/>
    <mergeCell ref="X223:Y226"/>
    <mergeCell ref="AG219:AH222"/>
    <mergeCell ref="AI219:AJ222"/>
    <mergeCell ref="M220:N221"/>
    <mergeCell ref="R220:S221"/>
    <mergeCell ref="Z220:AA221"/>
    <mergeCell ref="AE220:AF221"/>
    <mergeCell ref="AG227:AH230"/>
    <mergeCell ref="AI227:AJ230"/>
    <mergeCell ref="M228:N229"/>
    <mergeCell ref="R228:S229"/>
    <mergeCell ref="Z228:AA229"/>
    <mergeCell ref="AE228:AF229"/>
    <mergeCell ref="A227:D230"/>
    <mergeCell ref="E223:J226"/>
    <mergeCell ref="K227:L230"/>
    <mergeCell ref="T227:U230"/>
    <mergeCell ref="V227:W230"/>
    <mergeCell ref="X227:Y230"/>
    <mergeCell ref="E227:J230"/>
    <mergeCell ref="AG223:AH226"/>
    <mergeCell ref="AI223:AJ226"/>
    <mergeCell ref="M224:N225"/>
    <mergeCell ref="R224:S225"/>
    <mergeCell ref="Z224:AA225"/>
    <mergeCell ref="AE224:AF225"/>
    <mergeCell ref="A223:D226"/>
    <mergeCell ref="AG231:AH234"/>
    <mergeCell ref="AI231:AJ234"/>
    <mergeCell ref="M232:N233"/>
    <mergeCell ref="R232:S233"/>
    <mergeCell ref="Z232:AA233"/>
    <mergeCell ref="AE232:AF233"/>
    <mergeCell ref="A231:D232"/>
    <mergeCell ref="E231:J234"/>
    <mergeCell ref="K231:L234"/>
    <mergeCell ref="T231:U234"/>
    <mergeCell ref="V231:W234"/>
    <mergeCell ref="X231:Y234"/>
    <mergeCell ref="A233:D234"/>
    <mergeCell ref="AG235:AH238"/>
    <mergeCell ref="AI235:AJ238"/>
    <mergeCell ref="M236:N237"/>
    <mergeCell ref="R236:S237"/>
    <mergeCell ref="Z236:AA237"/>
    <mergeCell ref="AE236:AF237"/>
    <mergeCell ref="A235:D236"/>
    <mergeCell ref="E235:J238"/>
    <mergeCell ref="K235:L238"/>
    <mergeCell ref="T235:U238"/>
    <mergeCell ref="V235:W238"/>
    <mergeCell ref="X235:Y238"/>
    <mergeCell ref="A237:D238"/>
    <mergeCell ref="AG239:AH242"/>
    <mergeCell ref="AI239:AJ242"/>
    <mergeCell ref="M240:N241"/>
    <mergeCell ref="R240:S241"/>
    <mergeCell ref="Z240:AA241"/>
    <mergeCell ref="AE240:AF241"/>
    <mergeCell ref="A239:D240"/>
    <mergeCell ref="E239:J242"/>
    <mergeCell ref="K239:L242"/>
    <mergeCell ref="T239:U242"/>
    <mergeCell ref="V239:W242"/>
    <mergeCell ref="X239:Y242"/>
    <mergeCell ref="A241:D242"/>
  </mergeCells>
  <phoneticPr fontId="2"/>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F1:EG83"/>
  <sheetViews>
    <sheetView topLeftCell="AY73" workbookViewId="0">
      <selection activeCell="CU68" sqref="CU68:EG69"/>
    </sheetView>
  </sheetViews>
  <sheetFormatPr defaultRowHeight="13.5"/>
  <cols>
    <col min="1" max="190" width="1.625" customWidth="1"/>
  </cols>
  <sheetData>
    <row r="1" spans="6:137">
      <c r="G1" s="158"/>
      <c r="AD1" s="451" t="s">
        <v>223</v>
      </c>
      <c r="AE1" s="451"/>
      <c r="AF1" s="451"/>
      <c r="AG1" s="451"/>
      <c r="AH1" s="451"/>
      <c r="AI1" s="451"/>
      <c r="AJ1" s="451"/>
      <c r="AK1" s="451"/>
      <c r="AL1" s="451"/>
      <c r="AM1" s="451"/>
      <c r="AN1" s="451"/>
      <c r="AO1" s="451"/>
      <c r="AP1" s="451"/>
      <c r="AQ1" s="451"/>
      <c r="AR1" s="451"/>
      <c r="AS1" s="451"/>
      <c r="AT1" s="451"/>
      <c r="AU1" s="451"/>
      <c r="AV1" s="451"/>
      <c r="AW1" s="451"/>
      <c r="AX1" s="451"/>
      <c r="AY1" s="451"/>
      <c r="AZ1" s="451"/>
      <c r="BA1" s="451"/>
      <c r="BB1" s="552"/>
      <c r="BC1" s="603" t="s">
        <v>432</v>
      </c>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509"/>
      <c r="CD1" s="606" t="s">
        <v>251</v>
      </c>
      <c r="CE1" s="607"/>
      <c r="CF1" s="607"/>
      <c r="CG1" s="607"/>
      <c r="CH1" s="608"/>
      <c r="CJ1" s="133"/>
      <c r="CK1" s="133"/>
      <c r="CL1" s="160"/>
      <c r="CO1" s="161"/>
      <c r="CP1" s="162"/>
      <c r="CQ1" s="162"/>
      <c r="CR1" s="158"/>
      <c r="CS1" s="612" t="s">
        <v>224</v>
      </c>
      <c r="CT1" s="612"/>
      <c r="CU1" s="612"/>
      <c r="CV1" s="612"/>
      <c r="CW1" s="612"/>
      <c r="CX1" s="612"/>
      <c r="CY1" s="612"/>
      <c r="CZ1" s="612"/>
      <c r="DA1" s="612"/>
      <c r="DB1" s="612"/>
      <c r="DC1" s="612"/>
      <c r="DD1" s="612"/>
      <c r="DE1" s="612"/>
      <c r="DF1" s="612"/>
      <c r="DG1" s="612"/>
      <c r="DH1" s="612"/>
      <c r="DI1" s="612"/>
      <c r="DJ1" s="612"/>
      <c r="DK1" s="612"/>
      <c r="DL1" s="612"/>
      <c r="DM1" s="612"/>
      <c r="DN1" s="612"/>
      <c r="DO1" s="612"/>
      <c r="DP1" s="612"/>
      <c r="DQ1" s="612"/>
      <c r="DR1" s="612"/>
      <c r="DS1" s="612"/>
      <c r="DT1" s="612"/>
      <c r="DU1" s="612"/>
      <c r="DV1" s="612"/>
      <c r="DW1" s="612"/>
      <c r="DX1" s="612"/>
      <c r="DY1" s="612"/>
      <c r="DZ1" s="612"/>
      <c r="EA1" s="612"/>
      <c r="EB1" s="612"/>
      <c r="EC1" s="612"/>
      <c r="ED1" s="612"/>
      <c r="EE1" s="612"/>
      <c r="EF1" s="612"/>
      <c r="EG1" s="612"/>
    </row>
    <row r="2" spans="6:137" ht="14.25" thickBot="1">
      <c r="G2" s="158"/>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1"/>
      <c r="BB2" s="552"/>
      <c r="BC2" s="605"/>
      <c r="BD2" s="494"/>
      <c r="BE2" s="494"/>
      <c r="BF2" s="494"/>
      <c r="BG2" s="494"/>
      <c r="BH2" s="494"/>
      <c r="BI2" s="494"/>
      <c r="BJ2" s="494"/>
      <c r="BK2" s="494"/>
      <c r="BL2" s="494"/>
      <c r="BM2" s="494"/>
      <c r="BN2" s="494"/>
      <c r="BO2" s="494"/>
      <c r="BP2" s="494"/>
      <c r="BQ2" s="494"/>
      <c r="BR2" s="494"/>
      <c r="BS2" s="494"/>
      <c r="BT2" s="494"/>
      <c r="BU2" s="494"/>
      <c r="BV2" s="494"/>
      <c r="BW2" s="494"/>
      <c r="BX2" s="494"/>
      <c r="BY2" s="494"/>
      <c r="BZ2" s="494"/>
      <c r="CA2" s="494"/>
      <c r="CB2" s="494"/>
      <c r="CC2" s="511"/>
      <c r="CD2" s="609"/>
      <c r="CE2" s="610"/>
      <c r="CF2" s="610"/>
      <c r="CG2" s="610"/>
      <c r="CH2" s="611"/>
      <c r="CJ2" s="133"/>
      <c r="CK2" s="133"/>
      <c r="CL2" s="160"/>
      <c r="CO2" s="161"/>
      <c r="CP2" s="162"/>
      <c r="CQ2" s="162"/>
      <c r="CR2" s="158"/>
      <c r="CS2" s="612"/>
      <c r="CT2" s="612"/>
      <c r="CU2" s="612"/>
      <c r="CV2" s="612"/>
      <c r="CW2" s="612"/>
      <c r="CX2" s="612"/>
      <c r="CY2" s="612"/>
      <c r="CZ2" s="612"/>
      <c r="DA2" s="612"/>
      <c r="DB2" s="612"/>
      <c r="DC2" s="612"/>
      <c r="DD2" s="612"/>
      <c r="DE2" s="612"/>
      <c r="DF2" s="612"/>
      <c r="DG2" s="612"/>
      <c r="DH2" s="612"/>
      <c r="DI2" s="612"/>
      <c r="DJ2" s="612"/>
      <c r="DK2" s="612"/>
      <c r="DL2" s="612"/>
      <c r="DM2" s="612"/>
      <c r="DN2" s="612"/>
      <c r="DO2" s="612"/>
      <c r="DP2" s="612"/>
      <c r="DQ2" s="612"/>
      <c r="DR2" s="612"/>
      <c r="DS2" s="612"/>
      <c r="DT2" s="612"/>
      <c r="DU2" s="612"/>
      <c r="DV2" s="612"/>
      <c r="DW2" s="612"/>
      <c r="DX2" s="612"/>
      <c r="DY2" s="612"/>
      <c r="DZ2" s="612"/>
      <c r="EA2" s="612"/>
      <c r="EB2" s="612"/>
      <c r="EC2" s="612"/>
      <c r="ED2" s="612"/>
      <c r="EE2" s="612"/>
      <c r="EF2" s="612"/>
      <c r="EG2" s="612"/>
    </row>
    <row r="3" spans="6:137">
      <c r="G3" s="158"/>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552"/>
      <c r="BC3" s="615" t="s">
        <v>225</v>
      </c>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6"/>
      <c r="CC3" s="616"/>
      <c r="CD3" s="616"/>
      <c r="CE3" s="163"/>
      <c r="CF3" s="163"/>
      <c r="CG3" s="163"/>
      <c r="CH3" s="164"/>
      <c r="CJ3" s="133"/>
      <c r="CK3" s="133"/>
      <c r="CL3" s="160"/>
      <c r="CO3" s="161"/>
      <c r="CP3" s="162"/>
      <c r="CQ3" s="162"/>
      <c r="CR3" s="158"/>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3"/>
      <c r="ED3" s="613"/>
      <c r="EE3" s="613"/>
      <c r="EF3" s="613"/>
      <c r="EG3" s="613"/>
    </row>
    <row r="4" spans="6:137">
      <c r="G4" s="158"/>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552"/>
      <c r="BC4" s="617"/>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0"/>
      <c r="CC4" s="430"/>
      <c r="CD4" s="430"/>
      <c r="CE4" s="133"/>
      <c r="CF4" s="133"/>
      <c r="CG4" s="133"/>
      <c r="CH4" s="160"/>
      <c r="CJ4" s="133"/>
      <c r="CK4" s="133"/>
      <c r="CL4" s="160"/>
      <c r="CO4" s="161"/>
      <c r="CP4" s="162"/>
      <c r="CQ4" s="162"/>
      <c r="CR4" s="158"/>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4"/>
      <c r="ED4" s="614"/>
      <c r="EE4" s="614"/>
      <c r="EF4" s="614"/>
      <c r="EG4" s="614"/>
    </row>
    <row r="5" spans="6:137">
      <c r="G5" s="158"/>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552"/>
      <c r="BC5" s="617"/>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30"/>
      <c r="CB5" s="430"/>
      <c r="CC5" s="430"/>
      <c r="CD5" s="430"/>
      <c r="CE5" s="133"/>
      <c r="CF5" s="133"/>
      <c r="CG5" s="133"/>
      <c r="CH5" s="160"/>
      <c r="CJ5" s="133"/>
      <c r="CK5" s="133"/>
      <c r="CL5" s="160"/>
      <c r="CO5" s="161"/>
      <c r="CP5" s="162"/>
      <c r="CQ5" s="162"/>
      <c r="CR5" s="158"/>
      <c r="CS5" s="614"/>
      <c r="CT5" s="614"/>
      <c r="CU5" s="614"/>
      <c r="CV5" s="614"/>
      <c r="CW5" s="614"/>
      <c r="CX5" s="614"/>
      <c r="CY5" s="614"/>
      <c r="CZ5" s="614"/>
      <c r="DA5" s="614"/>
      <c r="DB5" s="614"/>
      <c r="DC5" s="614"/>
      <c r="DD5" s="614"/>
      <c r="DE5" s="614"/>
      <c r="DF5" s="614"/>
      <c r="DG5" s="614"/>
      <c r="DH5" s="614"/>
      <c r="DI5" s="614"/>
      <c r="DJ5" s="614"/>
      <c r="DK5" s="614"/>
      <c r="DL5" s="614"/>
      <c r="DM5" s="614"/>
      <c r="DN5" s="614"/>
      <c r="DO5" s="614"/>
      <c r="DP5" s="614"/>
      <c r="DQ5" s="614"/>
      <c r="DR5" s="614"/>
      <c r="DS5" s="614"/>
      <c r="DT5" s="614"/>
      <c r="DU5" s="614"/>
      <c r="DV5" s="614"/>
      <c r="DW5" s="614"/>
      <c r="DX5" s="614"/>
      <c r="DY5" s="614"/>
      <c r="DZ5" s="614"/>
      <c r="EA5" s="614"/>
      <c r="EB5" s="614"/>
      <c r="EC5" s="614"/>
      <c r="ED5" s="614"/>
      <c r="EE5" s="614"/>
      <c r="EF5" s="614"/>
      <c r="EG5" s="614"/>
    </row>
    <row r="6" spans="6:137">
      <c r="G6" s="158"/>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552"/>
      <c r="BC6" s="618"/>
      <c r="BD6" s="619"/>
      <c r="BE6" s="619"/>
      <c r="BF6" s="619"/>
      <c r="BG6" s="619"/>
      <c r="BH6" s="619"/>
      <c r="BI6" s="619"/>
      <c r="BJ6" s="619"/>
      <c r="BK6" s="619"/>
      <c r="BL6" s="619"/>
      <c r="BM6" s="619"/>
      <c r="BN6" s="619"/>
      <c r="BO6" s="619"/>
      <c r="BP6" s="619"/>
      <c r="BQ6" s="619"/>
      <c r="BR6" s="619"/>
      <c r="BS6" s="619"/>
      <c r="BT6" s="619"/>
      <c r="BU6" s="619"/>
      <c r="BV6" s="619"/>
      <c r="BW6" s="619"/>
      <c r="BX6" s="619"/>
      <c r="BY6" s="619"/>
      <c r="BZ6" s="619"/>
      <c r="CA6" s="619"/>
      <c r="CB6" s="619"/>
      <c r="CC6" s="619"/>
      <c r="CD6" s="619"/>
      <c r="CE6" s="133"/>
      <c r="CF6" s="133"/>
      <c r="CG6" s="133"/>
      <c r="CH6" s="160"/>
      <c r="CJ6" s="133"/>
      <c r="CK6" s="133"/>
      <c r="CL6" s="160"/>
      <c r="CO6" s="161"/>
      <c r="CP6" s="162"/>
      <c r="CQ6" s="162"/>
      <c r="CR6" s="158"/>
      <c r="CS6" s="451" t="s">
        <v>226</v>
      </c>
      <c r="CT6" s="451"/>
      <c r="CU6" s="528" t="s">
        <v>227</v>
      </c>
      <c r="CV6" s="528"/>
      <c r="CW6" s="528"/>
      <c r="CX6" s="528"/>
      <c r="CY6" s="528"/>
      <c r="CZ6" s="528"/>
      <c r="DA6" s="528"/>
      <c r="DB6" s="528"/>
      <c r="DC6" s="528"/>
      <c r="DD6" s="528"/>
      <c r="DE6" s="528"/>
      <c r="DF6" s="528"/>
      <c r="DG6" s="528"/>
      <c r="DH6" s="528"/>
      <c r="DI6" s="528"/>
      <c r="DJ6" s="528"/>
      <c r="DK6" s="528"/>
      <c r="DL6" s="528"/>
      <c r="DM6" s="528"/>
      <c r="DN6" s="528"/>
      <c r="DO6" s="528"/>
      <c r="DP6" s="528"/>
      <c r="DQ6" s="528"/>
      <c r="DR6" s="528"/>
      <c r="DS6" s="528"/>
      <c r="DT6" s="528"/>
      <c r="DU6" s="528"/>
      <c r="DV6" s="528"/>
      <c r="DW6" s="528"/>
      <c r="DX6" s="528"/>
      <c r="DY6" s="528"/>
      <c r="DZ6" s="528"/>
      <c r="EA6" s="528"/>
      <c r="EB6" s="528"/>
      <c r="EC6" s="528"/>
      <c r="ED6" s="528"/>
      <c r="EE6" s="528"/>
      <c r="EF6" s="528"/>
      <c r="EG6" s="528"/>
    </row>
    <row r="7" spans="6:137">
      <c r="G7" s="158"/>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552"/>
      <c r="BC7" s="620"/>
      <c r="BD7" s="619"/>
      <c r="BE7" s="619"/>
      <c r="BF7" s="619"/>
      <c r="BG7" s="619"/>
      <c r="BH7" s="619"/>
      <c r="BI7" s="619"/>
      <c r="BJ7" s="619"/>
      <c r="BK7" s="619"/>
      <c r="BL7" s="619"/>
      <c r="BM7" s="619"/>
      <c r="BN7" s="619"/>
      <c r="BO7" s="619"/>
      <c r="BP7" s="619"/>
      <c r="BQ7" s="619"/>
      <c r="BR7" s="619"/>
      <c r="BS7" s="619"/>
      <c r="BT7" s="619"/>
      <c r="BU7" s="619"/>
      <c r="BV7" s="619"/>
      <c r="BW7" s="619"/>
      <c r="BX7" s="619"/>
      <c r="BY7" s="619"/>
      <c r="BZ7" s="619"/>
      <c r="CA7" s="619"/>
      <c r="CB7" s="619"/>
      <c r="CC7" s="619"/>
      <c r="CD7" s="619"/>
      <c r="CE7" s="133"/>
      <c r="CF7" s="133"/>
      <c r="CG7" s="133"/>
      <c r="CH7" s="160"/>
      <c r="CJ7" s="133"/>
      <c r="CK7" s="133"/>
      <c r="CL7" s="160"/>
      <c r="CO7" s="621" t="s">
        <v>228</v>
      </c>
      <c r="CP7" s="622"/>
      <c r="CQ7" s="623"/>
      <c r="CR7" s="158"/>
      <c r="CS7" s="451"/>
      <c r="CT7" s="451"/>
      <c r="CU7" s="528"/>
      <c r="CV7" s="528"/>
      <c r="CW7" s="528"/>
      <c r="CX7" s="528"/>
      <c r="CY7" s="528"/>
      <c r="CZ7" s="528"/>
      <c r="DA7" s="528"/>
      <c r="DB7" s="528"/>
      <c r="DC7" s="528"/>
      <c r="DD7" s="528"/>
      <c r="DE7" s="528"/>
      <c r="DF7" s="528"/>
      <c r="DG7" s="528"/>
      <c r="DH7" s="528"/>
      <c r="DI7" s="528"/>
      <c r="DJ7" s="528"/>
      <c r="DK7" s="528"/>
      <c r="DL7" s="528"/>
      <c r="DM7" s="528"/>
      <c r="DN7" s="528"/>
      <c r="DO7" s="528"/>
      <c r="DP7" s="528"/>
      <c r="DQ7" s="528"/>
      <c r="DR7" s="528"/>
      <c r="DS7" s="528"/>
      <c r="DT7" s="528"/>
      <c r="DU7" s="528"/>
      <c r="DV7" s="528"/>
      <c r="DW7" s="528"/>
      <c r="DX7" s="528"/>
      <c r="DY7" s="528"/>
      <c r="DZ7" s="528"/>
      <c r="EA7" s="528"/>
      <c r="EB7" s="528"/>
      <c r="EC7" s="528"/>
      <c r="ED7" s="528"/>
      <c r="EE7" s="528"/>
      <c r="EF7" s="528"/>
      <c r="EG7" s="528"/>
    </row>
    <row r="8" spans="6:137">
      <c r="G8" s="158"/>
      <c r="AD8" s="451"/>
      <c r="AE8" s="451"/>
      <c r="AF8" s="451"/>
      <c r="AG8" s="451"/>
      <c r="AH8" s="451"/>
      <c r="AI8" s="451"/>
      <c r="AJ8" s="451"/>
      <c r="AK8" s="451"/>
      <c r="AL8" s="451"/>
      <c r="AM8" s="451"/>
      <c r="AN8" s="451"/>
      <c r="AO8" s="451"/>
      <c r="AP8" s="451"/>
      <c r="AQ8" s="451"/>
      <c r="AR8" s="451"/>
      <c r="AS8" s="451"/>
      <c r="AT8" s="451"/>
      <c r="AU8" s="451"/>
      <c r="AV8" s="451"/>
      <c r="AW8" s="451"/>
      <c r="AX8" s="451"/>
      <c r="AY8" s="451"/>
      <c r="AZ8" s="451"/>
      <c r="BA8" s="451"/>
      <c r="BB8" s="552"/>
      <c r="BC8" s="618" t="s">
        <v>229</v>
      </c>
      <c r="BD8" s="619"/>
      <c r="BE8" s="619"/>
      <c r="BF8" s="619"/>
      <c r="BG8" s="619"/>
      <c r="BH8" s="619"/>
      <c r="BI8" s="619"/>
      <c r="BJ8" s="619"/>
      <c r="BK8" s="619"/>
      <c r="BL8" s="619"/>
      <c r="BM8" s="619"/>
      <c r="BN8" s="619"/>
      <c r="BO8" s="619"/>
      <c r="BP8" s="619"/>
      <c r="BQ8" s="619"/>
      <c r="BR8" s="619"/>
      <c r="BS8" s="619"/>
      <c r="BT8" s="619"/>
      <c r="BU8" s="619"/>
      <c r="BV8" s="619"/>
      <c r="BW8" s="619"/>
      <c r="BX8" s="619"/>
      <c r="BY8" s="619"/>
      <c r="BZ8" s="619"/>
      <c r="CA8" s="619"/>
      <c r="CB8" s="619"/>
      <c r="CC8" s="619"/>
      <c r="CD8" s="619"/>
      <c r="CE8" s="133"/>
      <c r="CF8" s="133"/>
      <c r="CG8" s="133"/>
      <c r="CH8" s="160"/>
      <c r="CJ8" s="133"/>
      <c r="CK8" s="133"/>
      <c r="CL8" s="160"/>
      <c r="CO8" s="624"/>
      <c r="CP8" s="622"/>
      <c r="CQ8" s="623"/>
      <c r="CR8" s="158"/>
      <c r="CS8" s="451" t="s">
        <v>230</v>
      </c>
      <c r="CT8" s="451"/>
      <c r="CU8" s="528" t="s">
        <v>231</v>
      </c>
      <c r="CV8" s="528"/>
      <c r="CW8" s="528"/>
      <c r="CX8" s="528"/>
      <c r="CY8" s="528"/>
      <c r="CZ8" s="528"/>
      <c r="DA8" s="528"/>
      <c r="DB8" s="528"/>
      <c r="DC8" s="528"/>
      <c r="DD8" s="528"/>
      <c r="DE8" s="528"/>
      <c r="DF8" s="528"/>
      <c r="DG8" s="528"/>
      <c r="DH8" s="528"/>
      <c r="DI8" s="528"/>
      <c r="DJ8" s="528"/>
      <c r="DK8" s="528"/>
      <c r="DL8" s="528"/>
      <c r="DM8" s="528"/>
      <c r="DN8" s="528"/>
      <c r="DO8" s="528"/>
      <c r="DP8" s="528"/>
      <c r="DQ8" s="528"/>
      <c r="DR8" s="528"/>
      <c r="DS8" s="528"/>
      <c r="DT8" s="528"/>
      <c r="DU8" s="528"/>
      <c r="DV8" s="528"/>
      <c r="DW8" s="528"/>
      <c r="DX8" s="528"/>
      <c r="DY8" s="528"/>
      <c r="DZ8" s="528"/>
      <c r="EA8" s="528"/>
      <c r="EB8" s="528"/>
      <c r="EC8" s="528"/>
      <c r="ED8" s="528"/>
      <c r="EE8" s="528"/>
      <c r="EF8" s="528"/>
      <c r="EG8" s="528"/>
    </row>
    <row r="9" spans="6:137">
      <c r="G9" s="158"/>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552"/>
      <c r="BC9" s="620"/>
      <c r="BD9" s="619"/>
      <c r="BE9" s="619"/>
      <c r="BF9" s="619"/>
      <c r="BG9" s="619"/>
      <c r="BH9" s="619"/>
      <c r="BI9" s="619"/>
      <c r="BJ9" s="619"/>
      <c r="BK9" s="619"/>
      <c r="BL9" s="619"/>
      <c r="BM9" s="619"/>
      <c r="BN9" s="619"/>
      <c r="BO9" s="619"/>
      <c r="BP9" s="619"/>
      <c r="BQ9" s="619"/>
      <c r="BR9" s="619"/>
      <c r="BS9" s="619"/>
      <c r="BT9" s="619"/>
      <c r="BU9" s="619"/>
      <c r="BV9" s="619"/>
      <c r="BW9" s="619"/>
      <c r="BX9" s="619"/>
      <c r="BY9" s="619"/>
      <c r="BZ9" s="619"/>
      <c r="CA9" s="619"/>
      <c r="CB9" s="619"/>
      <c r="CC9" s="619"/>
      <c r="CD9" s="619"/>
      <c r="CE9" s="133"/>
      <c r="CF9" s="133"/>
      <c r="CG9" s="133"/>
      <c r="CH9" s="160"/>
      <c r="CJ9" s="133"/>
      <c r="CK9" s="133"/>
      <c r="CL9" s="160"/>
      <c r="CO9" s="624"/>
      <c r="CP9" s="622"/>
      <c r="CQ9" s="623"/>
      <c r="CR9" s="158"/>
      <c r="CS9" s="451"/>
      <c r="CT9" s="451"/>
      <c r="CU9" s="528"/>
      <c r="CV9" s="528"/>
      <c r="CW9" s="528"/>
      <c r="CX9" s="528"/>
      <c r="CY9" s="528"/>
      <c r="CZ9" s="528"/>
      <c r="DA9" s="528"/>
      <c r="DB9" s="528"/>
      <c r="DC9" s="528"/>
      <c r="DD9" s="528"/>
      <c r="DE9" s="528"/>
      <c r="DF9" s="528"/>
      <c r="DG9" s="528"/>
      <c r="DH9" s="528"/>
      <c r="DI9" s="528"/>
      <c r="DJ9" s="528"/>
      <c r="DK9" s="528"/>
      <c r="DL9" s="528"/>
      <c r="DM9" s="528"/>
      <c r="DN9" s="528"/>
      <c r="DO9" s="528"/>
      <c r="DP9" s="528"/>
      <c r="DQ9" s="528"/>
      <c r="DR9" s="528"/>
      <c r="DS9" s="528"/>
      <c r="DT9" s="528"/>
      <c r="DU9" s="528"/>
      <c r="DV9" s="528"/>
      <c r="DW9" s="528"/>
      <c r="DX9" s="528"/>
      <c r="DY9" s="528"/>
      <c r="DZ9" s="528"/>
      <c r="EA9" s="528"/>
      <c r="EB9" s="528"/>
      <c r="EC9" s="528"/>
      <c r="ED9" s="528"/>
      <c r="EE9" s="528"/>
      <c r="EF9" s="528"/>
      <c r="EG9" s="528"/>
    </row>
    <row r="10" spans="6:137">
      <c r="G10" s="158"/>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552"/>
      <c r="BC10" s="603" t="s">
        <v>232</v>
      </c>
      <c r="BD10" s="508"/>
      <c r="BE10" s="508"/>
      <c r="BF10" s="508"/>
      <c r="BG10" s="508"/>
      <c r="BH10" s="508"/>
      <c r="BI10" s="508"/>
      <c r="BJ10" s="508"/>
      <c r="BK10" s="508"/>
      <c r="BL10" s="508"/>
      <c r="BM10" s="508"/>
      <c r="BN10" s="508"/>
      <c r="BO10" s="508"/>
      <c r="BP10" s="508"/>
      <c r="BQ10" s="508"/>
      <c r="BR10" s="508"/>
      <c r="BS10" s="508"/>
      <c r="BT10" s="508"/>
      <c r="BU10" s="508"/>
      <c r="BV10" s="508"/>
      <c r="BW10" s="508"/>
      <c r="BX10" s="508"/>
      <c r="BY10" s="508"/>
      <c r="BZ10" s="508"/>
      <c r="CA10" s="508"/>
      <c r="CB10" s="508"/>
      <c r="CC10" s="508"/>
      <c r="CD10" s="508"/>
      <c r="CE10" s="133"/>
      <c r="CF10" s="133"/>
      <c r="CG10" s="133"/>
      <c r="CH10" s="160"/>
      <c r="CJ10" s="133"/>
      <c r="CK10" s="133"/>
      <c r="CL10" s="160"/>
      <c r="CO10" s="624"/>
      <c r="CP10" s="622"/>
      <c r="CQ10" s="623"/>
      <c r="CR10" s="158"/>
      <c r="CS10" s="451" t="s">
        <v>226</v>
      </c>
      <c r="CT10" s="451"/>
      <c r="CU10" s="528" t="s">
        <v>233</v>
      </c>
      <c r="CV10" s="528"/>
      <c r="CW10" s="528"/>
      <c r="CX10" s="528"/>
      <c r="CY10" s="528"/>
      <c r="CZ10" s="528"/>
      <c r="DA10" s="528"/>
      <c r="DB10" s="528"/>
      <c r="DC10" s="528"/>
      <c r="DD10" s="528"/>
      <c r="DE10" s="528"/>
      <c r="DF10" s="528"/>
      <c r="DG10" s="528"/>
      <c r="DH10" s="528"/>
      <c r="DI10" s="528"/>
      <c r="DJ10" s="528"/>
      <c r="DK10" s="528"/>
      <c r="DL10" s="528"/>
      <c r="DM10" s="528"/>
      <c r="DN10" s="528"/>
      <c r="DO10" s="528"/>
      <c r="DP10" s="528"/>
      <c r="DQ10" s="528"/>
      <c r="DR10" s="528"/>
      <c r="DS10" s="528"/>
      <c r="DT10" s="528"/>
      <c r="DU10" s="528"/>
      <c r="DV10" s="528"/>
      <c r="DW10" s="528"/>
      <c r="DX10" s="528"/>
      <c r="DY10" s="528"/>
      <c r="DZ10" s="528"/>
      <c r="EA10" s="528"/>
      <c r="EB10" s="528"/>
      <c r="EC10" s="528"/>
      <c r="ED10" s="528"/>
      <c r="EE10" s="528"/>
      <c r="EF10" s="528"/>
      <c r="EG10" s="528"/>
    </row>
    <row r="11" spans="6:137">
      <c r="G11" s="158"/>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c r="AZ11" s="451"/>
      <c r="BA11" s="451"/>
      <c r="BB11" s="552"/>
      <c r="BC11" s="603"/>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133"/>
      <c r="CF11" s="133"/>
      <c r="CG11" s="133"/>
      <c r="CH11" s="160"/>
      <c r="CJ11" s="133"/>
      <c r="CK11" s="133"/>
      <c r="CL11" s="160"/>
      <c r="CO11" s="624"/>
      <c r="CP11" s="622"/>
      <c r="CQ11" s="623"/>
      <c r="CR11" s="158"/>
      <c r="CS11" s="451"/>
      <c r="CT11" s="451"/>
      <c r="CU11" s="528"/>
      <c r="CV11" s="528"/>
      <c r="CW11" s="528"/>
      <c r="CX11" s="528"/>
      <c r="CY11" s="528"/>
      <c r="CZ11" s="528"/>
      <c r="DA11" s="528"/>
      <c r="DB11" s="528"/>
      <c r="DC11" s="528"/>
      <c r="DD11" s="528"/>
      <c r="DE11" s="528"/>
      <c r="DF11" s="528"/>
      <c r="DG11" s="528"/>
      <c r="DH11" s="528"/>
      <c r="DI11" s="528"/>
      <c r="DJ11" s="528"/>
      <c r="DK11" s="528"/>
      <c r="DL11" s="528"/>
      <c r="DM11" s="528"/>
      <c r="DN11" s="528"/>
      <c r="DO11" s="528"/>
      <c r="DP11" s="528"/>
      <c r="DQ11" s="528"/>
      <c r="DR11" s="528"/>
      <c r="DS11" s="528"/>
      <c r="DT11" s="528"/>
      <c r="DU11" s="528"/>
      <c r="DV11" s="528"/>
      <c r="DW11" s="528"/>
      <c r="DX11" s="528"/>
      <c r="DY11" s="528"/>
      <c r="DZ11" s="528"/>
      <c r="EA11" s="528"/>
      <c r="EB11" s="528"/>
      <c r="EC11" s="528"/>
      <c r="ED11" s="528"/>
      <c r="EE11" s="528"/>
      <c r="EF11" s="528"/>
      <c r="EG11" s="528"/>
    </row>
    <row r="12" spans="6:137">
      <c r="G12" s="158"/>
      <c r="AD12" s="451"/>
      <c r="AE12" s="451"/>
      <c r="AF12" s="451"/>
      <c r="AG12" s="451"/>
      <c r="AH12" s="451"/>
      <c r="AI12" s="451"/>
      <c r="AJ12" s="451"/>
      <c r="AK12" s="451"/>
      <c r="AL12" s="451"/>
      <c r="AM12" s="451"/>
      <c r="AN12" s="451"/>
      <c r="AO12" s="451"/>
      <c r="AP12" s="451"/>
      <c r="AQ12" s="451"/>
      <c r="AR12" s="451"/>
      <c r="AS12" s="451"/>
      <c r="AT12" s="451"/>
      <c r="AU12" s="451"/>
      <c r="AV12" s="451"/>
      <c r="AW12" s="451"/>
      <c r="AX12" s="451"/>
      <c r="AY12" s="451"/>
      <c r="AZ12" s="451"/>
      <c r="BA12" s="451"/>
      <c r="BB12" s="552"/>
      <c r="BC12" s="603"/>
      <c r="BD12" s="508"/>
      <c r="BE12" s="508"/>
      <c r="BF12" s="508"/>
      <c r="BG12" s="508"/>
      <c r="BH12" s="508"/>
      <c r="BI12" s="508"/>
      <c r="BJ12" s="508"/>
      <c r="BK12" s="508"/>
      <c r="BL12" s="508"/>
      <c r="BM12" s="508"/>
      <c r="BN12" s="508"/>
      <c r="BO12" s="508"/>
      <c r="BP12" s="508"/>
      <c r="BQ12" s="508"/>
      <c r="BR12" s="508"/>
      <c r="BS12" s="508"/>
      <c r="BT12" s="508"/>
      <c r="BU12" s="508"/>
      <c r="BV12" s="508"/>
      <c r="BW12" s="508"/>
      <c r="BX12" s="508"/>
      <c r="BY12" s="508"/>
      <c r="BZ12" s="508"/>
      <c r="CA12" s="508"/>
      <c r="CB12" s="508"/>
      <c r="CC12" s="508"/>
      <c r="CD12" s="508"/>
      <c r="CE12" s="133"/>
      <c r="CF12" s="133"/>
      <c r="CG12" s="133"/>
      <c r="CH12" s="160"/>
      <c r="CJ12" s="133"/>
      <c r="CK12" s="133"/>
      <c r="CL12" s="160"/>
      <c r="CO12" s="624"/>
      <c r="CP12" s="622"/>
      <c r="CQ12" s="623"/>
      <c r="CR12" s="158"/>
      <c r="CS12" s="451" t="s">
        <v>226</v>
      </c>
      <c r="CT12" s="451"/>
      <c r="CU12" s="528" t="s">
        <v>234</v>
      </c>
      <c r="CV12" s="528"/>
      <c r="CW12" s="528"/>
      <c r="CX12" s="528"/>
      <c r="CY12" s="528"/>
      <c r="CZ12" s="528"/>
      <c r="DA12" s="528"/>
      <c r="DB12" s="528"/>
      <c r="DC12" s="528"/>
      <c r="DD12" s="528"/>
      <c r="DE12" s="528"/>
      <c r="DF12" s="528"/>
      <c r="DG12" s="528"/>
      <c r="DH12" s="528"/>
      <c r="DI12" s="528"/>
      <c r="DJ12" s="528"/>
      <c r="DK12" s="528"/>
      <c r="DL12" s="528"/>
      <c r="DM12" s="528"/>
      <c r="DN12" s="528"/>
      <c r="DO12" s="528"/>
      <c r="DP12" s="528"/>
      <c r="DQ12" s="528"/>
      <c r="DR12" s="528"/>
      <c r="DS12" s="528"/>
      <c r="DT12" s="528"/>
      <c r="DU12" s="528"/>
      <c r="DV12" s="528"/>
      <c r="DW12" s="528"/>
      <c r="DX12" s="528"/>
      <c r="DY12" s="528"/>
      <c r="DZ12" s="528"/>
      <c r="EA12" s="528"/>
      <c r="EB12" s="528"/>
      <c r="EC12" s="528"/>
      <c r="ED12" s="528"/>
      <c r="EE12" s="528"/>
      <c r="EF12" s="528"/>
      <c r="EG12" s="528"/>
    </row>
    <row r="13" spans="6:137">
      <c r="G13" s="158"/>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552"/>
      <c r="BC13" s="603"/>
      <c r="BD13" s="508"/>
      <c r="BE13" s="508"/>
      <c r="BF13" s="508"/>
      <c r="BG13" s="508"/>
      <c r="BH13" s="508"/>
      <c r="BI13" s="508"/>
      <c r="BJ13" s="508"/>
      <c r="BK13" s="508"/>
      <c r="BL13" s="508"/>
      <c r="BM13" s="508"/>
      <c r="BN13" s="508"/>
      <c r="BO13" s="508"/>
      <c r="BP13" s="508"/>
      <c r="BQ13" s="508"/>
      <c r="BR13" s="508"/>
      <c r="BS13" s="508"/>
      <c r="BT13" s="508"/>
      <c r="BU13" s="508"/>
      <c r="BV13" s="508"/>
      <c r="BW13" s="508"/>
      <c r="BX13" s="508"/>
      <c r="BY13" s="508"/>
      <c r="BZ13" s="508"/>
      <c r="CA13" s="508"/>
      <c r="CB13" s="508"/>
      <c r="CC13" s="508"/>
      <c r="CD13" s="508"/>
      <c r="CE13" s="133"/>
      <c r="CF13" s="133"/>
      <c r="CG13" s="133"/>
      <c r="CH13" s="160"/>
      <c r="CJ13" s="133"/>
      <c r="CK13" s="133"/>
      <c r="CL13" s="160"/>
      <c r="CO13" s="624"/>
      <c r="CP13" s="622"/>
      <c r="CQ13" s="623"/>
      <c r="CR13" s="158"/>
      <c r="CS13" s="451"/>
      <c r="CT13" s="451"/>
      <c r="CU13" s="528"/>
      <c r="CV13" s="528"/>
      <c r="CW13" s="528"/>
      <c r="CX13" s="528"/>
      <c r="CY13" s="528"/>
      <c r="CZ13" s="528"/>
      <c r="DA13" s="528"/>
      <c r="DB13" s="528"/>
      <c r="DC13" s="528"/>
      <c r="DD13" s="528"/>
      <c r="DE13" s="528"/>
      <c r="DF13" s="528"/>
      <c r="DG13" s="528"/>
      <c r="DH13" s="528"/>
      <c r="DI13" s="528"/>
      <c r="DJ13" s="528"/>
      <c r="DK13" s="528"/>
      <c r="DL13" s="528"/>
      <c r="DM13" s="528"/>
      <c r="DN13" s="528"/>
      <c r="DO13" s="528"/>
      <c r="DP13" s="528"/>
      <c r="DQ13" s="528"/>
      <c r="DR13" s="528"/>
      <c r="DS13" s="528"/>
      <c r="DT13" s="528"/>
      <c r="DU13" s="528"/>
      <c r="DV13" s="528"/>
      <c r="DW13" s="528"/>
      <c r="DX13" s="528"/>
      <c r="DY13" s="528"/>
      <c r="DZ13" s="528"/>
      <c r="EA13" s="528"/>
      <c r="EB13" s="528"/>
      <c r="EC13" s="528"/>
      <c r="ED13" s="528"/>
      <c r="EE13" s="528"/>
      <c r="EF13" s="528"/>
      <c r="EG13" s="528"/>
    </row>
    <row r="14" spans="6:137" ht="14.25" thickBot="1">
      <c r="F14" s="133"/>
      <c r="G14" s="165"/>
      <c r="H14" s="133"/>
      <c r="I14" s="133"/>
      <c r="J14" s="133"/>
      <c r="K14" s="133"/>
      <c r="L14" s="133"/>
      <c r="M14" s="133"/>
      <c r="N14" s="133"/>
      <c r="O14" s="133"/>
      <c r="P14" s="133"/>
      <c r="Q14" s="133"/>
      <c r="R14" s="133"/>
      <c r="S14" s="133"/>
      <c r="T14" s="133"/>
      <c r="U14" s="133"/>
      <c r="V14" s="133"/>
      <c r="W14" s="133"/>
      <c r="X14" s="133"/>
      <c r="Y14" s="133"/>
      <c r="Z14" s="133"/>
      <c r="AA14" s="133"/>
      <c r="AB14" s="133"/>
      <c r="AC14" s="133"/>
      <c r="AD14" s="554"/>
      <c r="AE14" s="554"/>
      <c r="AF14" s="554"/>
      <c r="AG14" s="554"/>
      <c r="AH14" s="554"/>
      <c r="AI14" s="554"/>
      <c r="AJ14" s="554"/>
      <c r="AK14" s="554"/>
      <c r="AL14" s="554"/>
      <c r="AM14" s="554"/>
      <c r="AN14" s="554"/>
      <c r="AO14" s="554"/>
      <c r="AP14" s="554"/>
      <c r="AQ14" s="554"/>
      <c r="AR14" s="554"/>
      <c r="AS14" s="554"/>
      <c r="AT14" s="554"/>
      <c r="AU14" s="554"/>
      <c r="AV14" s="554"/>
      <c r="AW14" s="554"/>
      <c r="AX14" s="554"/>
      <c r="AY14" s="554"/>
      <c r="AZ14" s="554"/>
      <c r="BA14" s="554"/>
      <c r="BB14" s="555"/>
      <c r="BC14" s="605"/>
      <c r="BD14" s="494"/>
      <c r="BE14" s="494"/>
      <c r="BF14" s="494"/>
      <c r="BG14" s="494"/>
      <c r="BH14" s="494"/>
      <c r="BI14" s="494"/>
      <c r="BJ14" s="494"/>
      <c r="BK14" s="494"/>
      <c r="BL14" s="494"/>
      <c r="BM14" s="494"/>
      <c r="BN14" s="494"/>
      <c r="BO14" s="494"/>
      <c r="BP14" s="494"/>
      <c r="BQ14" s="494"/>
      <c r="BR14" s="494"/>
      <c r="BS14" s="494"/>
      <c r="BT14" s="494"/>
      <c r="BU14" s="494"/>
      <c r="BV14" s="494"/>
      <c r="BW14" s="494"/>
      <c r="BX14" s="494"/>
      <c r="BY14" s="494"/>
      <c r="BZ14" s="494"/>
      <c r="CA14" s="494"/>
      <c r="CB14" s="494"/>
      <c r="CC14" s="494"/>
      <c r="CD14" s="494"/>
      <c r="CE14" s="166"/>
      <c r="CF14" s="166"/>
      <c r="CG14" s="166"/>
      <c r="CH14" s="167"/>
      <c r="CI14" s="133"/>
      <c r="CJ14" s="133"/>
      <c r="CK14" s="133"/>
      <c r="CL14" s="160"/>
      <c r="CO14" s="624"/>
      <c r="CP14" s="622"/>
      <c r="CQ14" s="623"/>
      <c r="CR14" s="158"/>
      <c r="CS14" s="451" t="s">
        <v>235</v>
      </c>
      <c r="CT14" s="451"/>
      <c r="CU14" s="528" t="s">
        <v>236</v>
      </c>
      <c r="CV14" s="528"/>
      <c r="CW14" s="528"/>
      <c r="CX14" s="528"/>
      <c r="CY14" s="528"/>
      <c r="CZ14" s="528"/>
      <c r="DA14" s="528"/>
      <c r="DB14" s="528"/>
      <c r="DC14" s="528"/>
      <c r="DD14" s="528"/>
      <c r="DE14" s="528"/>
      <c r="DF14" s="528"/>
      <c r="DG14" s="528"/>
      <c r="DH14" s="528"/>
      <c r="DI14" s="528"/>
      <c r="DJ14" s="528"/>
      <c r="DK14" s="528"/>
      <c r="DL14" s="528"/>
      <c r="DM14" s="528"/>
      <c r="DN14" s="528"/>
      <c r="DO14" s="528"/>
      <c r="DP14" s="528"/>
      <c r="DQ14" s="528"/>
      <c r="DR14" s="528"/>
      <c r="DS14" s="528"/>
      <c r="DT14" s="528"/>
      <c r="DU14" s="528"/>
      <c r="DV14" s="528"/>
      <c r="DW14" s="528"/>
      <c r="DX14" s="528"/>
      <c r="DY14" s="528"/>
      <c r="DZ14" s="528"/>
      <c r="EA14" s="528"/>
      <c r="EB14" s="528"/>
      <c r="EC14" s="528"/>
      <c r="ED14" s="528"/>
      <c r="EE14" s="528"/>
      <c r="EF14" s="528"/>
      <c r="EG14" s="528"/>
    </row>
    <row r="15" spans="6:137">
      <c r="F15" s="133"/>
      <c r="G15" s="168"/>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70"/>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4"/>
      <c r="CI15" s="133"/>
      <c r="CJ15" s="130"/>
      <c r="CK15" s="130"/>
      <c r="CL15" s="171"/>
      <c r="CO15" s="161"/>
      <c r="CP15" s="162"/>
      <c r="CQ15" s="162"/>
      <c r="CR15" s="158"/>
      <c r="CS15" s="451"/>
      <c r="CT15" s="451"/>
      <c r="CU15" s="528"/>
      <c r="CV15" s="528"/>
      <c r="CW15" s="528"/>
      <c r="CX15" s="528"/>
      <c r="CY15" s="528"/>
      <c r="CZ15" s="528"/>
      <c r="DA15" s="528"/>
      <c r="DB15" s="528"/>
      <c r="DC15" s="528"/>
      <c r="DD15" s="528"/>
      <c r="DE15" s="528"/>
      <c r="DF15" s="528"/>
      <c r="DG15" s="528"/>
      <c r="DH15" s="528"/>
      <c r="DI15" s="528"/>
      <c r="DJ15" s="528"/>
      <c r="DK15" s="528"/>
      <c r="DL15" s="528"/>
      <c r="DM15" s="528"/>
      <c r="DN15" s="528"/>
      <c r="DO15" s="528"/>
      <c r="DP15" s="528"/>
      <c r="DQ15" s="528"/>
      <c r="DR15" s="528"/>
      <c r="DS15" s="528"/>
      <c r="DT15" s="528"/>
      <c r="DU15" s="528"/>
      <c r="DV15" s="528"/>
      <c r="DW15" s="528"/>
      <c r="DX15" s="528"/>
      <c r="DY15" s="528"/>
      <c r="DZ15" s="528"/>
      <c r="EA15" s="528"/>
      <c r="EB15" s="528"/>
      <c r="EC15" s="528"/>
      <c r="ED15" s="528"/>
      <c r="EE15" s="528"/>
      <c r="EF15" s="528"/>
      <c r="EG15" s="528"/>
    </row>
    <row r="16" spans="6:137">
      <c r="F16" s="133"/>
      <c r="G16" s="172"/>
      <c r="H16" s="173"/>
      <c r="I16" s="173"/>
      <c r="J16" s="173"/>
      <c r="K16" s="173"/>
      <c r="L16" s="173"/>
      <c r="M16" s="173"/>
      <c r="N16" s="173"/>
      <c r="O16" s="173"/>
      <c r="P16" s="17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73"/>
      <c r="AR16" s="173"/>
      <c r="AS16" s="173"/>
      <c r="AT16" s="173"/>
      <c r="AU16" s="173"/>
      <c r="AV16" s="173"/>
      <c r="AW16" s="173"/>
      <c r="AX16" s="173"/>
      <c r="AY16" s="173"/>
      <c r="AZ16" s="173"/>
      <c r="BA16" s="173"/>
      <c r="BB16" s="174"/>
      <c r="BC16" s="133"/>
      <c r="BD16" s="133"/>
      <c r="BE16" s="133"/>
      <c r="BF16" s="133"/>
      <c r="BG16" s="133"/>
      <c r="BH16" s="133"/>
      <c r="BI16" s="133"/>
      <c r="BJ16" s="136"/>
      <c r="BK16" s="137"/>
      <c r="BL16" s="137"/>
      <c r="BM16" s="137"/>
      <c r="BN16" s="137"/>
      <c r="BO16" s="137"/>
      <c r="BP16" s="137"/>
      <c r="BQ16" s="137"/>
      <c r="BR16" s="137"/>
      <c r="BS16" s="137"/>
      <c r="BT16" s="138"/>
      <c r="BU16" s="137"/>
      <c r="BV16" s="137"/>
      <c r="BW16" s="137"/>
      <c r="BX16" s="137"/>
      <c r="BY16" s="137"/>
      <c r="BZ16" s="137"/>
      <c r="CA16" s="137"/>
      <c r="CB16" s="137"/>
      <c r="CC16" s="137"/>
      <c r="CD16" s="137"/>
      <c r="CE16" s="138"/>
      <c r="CF16" s="133"/>
      <c r="CG16" s="133"/>
      <c r="CH16" s="160"/>
      <c r="CI16" s="133"/>
      <c r="CJ16" s="130"/>
      <c r="CK16" s="130"/>
      <c r="CL16" s="171"/>
      <c r="CO16" s="161"/>
      <c r="CP16" s="162"/>
      <c r="CQ16" s="162"/>
      <c r="CR16" s="158"/>
      <c r="CS16" s="451"/>
      <c r="CT16" s="451"/>
      <c r="CU16" s="528" t="s">
        <v>237</v>
      </c>
      <c r="CV16" s="528"/>
      <c r="CW16" s="528"/>
      <c r="CX16" s="528"/>
      <c r="CY16" s="528"/>
      <c r="CZ16" s="528"/>
      <c r="DA16" s="528"/>
      <c r="DB16" s="528"/>
      <c r="DC16" s="528"/>
      <c r="DD16" s="528"/>
      <c r="DE16" s="528"/>
      <c r="DF16" s="528"/>
      <c r="DG16" s="528"/>
      <c r="DH16" s="528"/>
      <c r="DI16" s="528"/>
      <c r="DJ16" s="528"/>
      <c r="DK16" s="528"/>
      <c r="DL16" s="528"/>
      <c r="DM16" s="528"/>
      <c r="DN16" s="528"/>
      <c r="DO16" s="528"/>
      <c r="DP16" s="528"/>
      <c r="DQ16" s="528"/>
      <c r="DR16" s="528"/>
      <c r="DS16" s="528"/>
      <c r="DT16" s="528"/>
      <c r="DU16" s="528"/>
      <c r="DV16" s="528"/>
      <c r="DW16" s="528"/>
      <c r="DX16" s="528"/>
      <c r="DY16" s="528"/>
      <c r="DZ16" s="528"/>
      <c r="EA16" s="528"/>
      <c r="EB16" s="528"/>
      <c r="EC16" s="528"/>
      <c r="ED16" s="528"/>
      <c r="EE16" s="528"/>
      <c r="EF16" s="528"/>
      <c r="EG16" s="528"/>
    </row>
    <row r="17" spans="6:137">
      <c r="F17" s="133"/>
      <c r="G17" s="172"/>
      <c r="H17" s="173"/>
      <c r="I17" s="173"/>
      <c r="J17" s="173"/>
      <c r="K17" s="173"/>
      <c r="L17" s="173"/>
      <c r="M17" s="173"/>
      <c r="N17" s="173"/>
      <c r="O17" s="173"/>
      <c r="P17" s="173"/>
      <c r="Q17" s="133"/>
      <c r="R17" s="133"/>
      <c r="S17" s="136"/>
      <c r="T17" s="137"/>
      <c r="U17" s="137"/>
      <c r="V17" s="137"/>
      <c r="W17" s="137"/>
      <c r="X17" s="137"/>
      <c r="Y17" s="137"/>
      <c r="Z17" s="137"/>
      <c r="AA17" s="137"/>
      <c r="AB17" s="137"/>
      <c r="AC17" s="138"/>
      <c r="AD17" s="137"/>
      <c r="AE17" s="137"/>
      <c r="AF17" s="137"/>
      <c r="AG17" s="137"/>
      <c r="AH17" s="137"/>
      <c r="AI17" s="137"/>
      <c r="AJ17" s="137"/>
      <c r="AK17" s="137"/>
      <c r="AL17" s="137"/>
      <c r="AM17" s="137"/>
      <c r="AN17" s="138"/>
      <c r="AO17" s="133"/>
      <c r="AP17" s="133"/>
      <c r="AQ17" s="173"/>
      <c r="AR17" s="173"/>
      <c r="AS17" s="173"/>
      <c r="AT17" s="173"/>
      <c r="AU17" s="173"/>
      <c r="AV17" s="173"/>
      <c r="AW17" s="173"/>
      <c r="AX17" s="173"/>
      <c r="AY17" s="173"/>
      <c r="AZ17" s="173"/>
      <c r="BA17" s="173"/>
      <c r="BB17" s="174"/>
      <c r="BC17" s="133"/>
      <c r="BD17" s="133"/>
      <c r="BE17" s="133"/>
      <c r="BF17" s="133"/>
      <c r="BG17" s="133"/>
      <c r="BH17" s="133"/>
      <c r="BI17" s="133"/>
      <c r="BJ17" s="139"/>
      <c r="BK17" s="133"/>
      <c r="BL17" s="133"/>
      <c r="BM17" s="133"/>
      <c r="BN17" s="133"/>
      <c r="BO17" s="133"/>
      <c r="BP17" s="133"/>
      <c r="BQ17" s="133"/>
      <c r="BR17" s="133"/>
      <c r="BS17" s="133"/>
      <c r="BT17" s="140"/>
      <c r="BU17" s="133"/>
      <c r="BV17" s="133"/>
      <c r="BW17" s="133"/>
      <c r="BX17" s="133"/>
      <c r="BY17" s="133"/>
      <c r="BZ17" s="133"/>
      <c r="CA17" s="133"/>
      <c r="CB17" s="133"/>
      <c r="CC17" s="133"/>
      <c r="CD17" s="133"/>
      <c r="CE17" s="140"/>
      <c r="CF17" s="133"/>
      <c r="CG17" s="133"/>
      <c r="CH17" s="160"/>
      <c r="CI17" s="133"/>
      <c r="CJ17" s="175"/>
      <c r="CK17" s="175"/>
      <c r="CL17" s="176"/>
      <c r="CO17" s="161"/>
      <c r="CP17" s="162"/>
      <c r="CQ17" s="162"/>
      <c r="CR17" s="158"/>
      <c r="CS17" s="451"/>
      <c r="CT17" s="451"/>
      <c r="CU17" s="528"/>
      <c r="CV17" s="528"/>
      <c r="CW17" s="528"/>
      <c r="CX17" s="528"/>
      <c r="CY17" s="528"/>
      <c r="CZ17" s="528"/>
      <c r="DA17" s="528"/>
      <c r="DB17" s="528"/>
      <c r="DC17" s="528"/>
      <c r="DD17" s="528"/>
      <c r="DE17" s="528"/>
      <c r="DF17" s="528"/>
      <c r="DG17" s="528"/>
      <c r="DH17" s="528"/>
      <c r="DI17" s="528"/>
      <c r="DJ17" s="528"/>
      <c r="DK17" s="528"/>
      <c r="DL17" s="528"/>
      <c r="DM17" s="528"/>
      <c r="DN17" s="528"/>
      <c r="DO17" s="528"/>
      <c r="DP17" s="528"/>
      <c r="DQ17" s="528"/>
      <c r="DR17" s="528"/>
      <c r="DS17" s="528"/>
      <c r="DT17" s="528"/>
      <c r="DU17" s="528"/>
      <c r="DV17" s="528"/>
      <c r="DW17" s="528"/>
      <c r="DX17" s="528"/>
      <c r="DY17" s="528"/>
      <c r="DZ17" s="528"/>
      <c r="EA17" s="528"/>
      <c r="EB17" s="528"/>
      <c r="EC17" s="528"/>
      <c r="ED17" s="528"/>
      <c r="EE17" s="528"/>
      <c r="EF17" s="528"/>
      <c r="EG17" s="528"/>
    </row>
    <row r="18" spans="6:137">
      <c r="F18" s="133"/>
      <c r="G18" s="172"/>
      <c r="H18" s="173"/>
      <c r="I18" s="173"/>
      <c r="J18" s="173"/>
      <c r="K18" s="173"/>
      <c r="L18" s="173"/>
      <c r="M18" s="173"/>
      <c r="N18" s="173"/>
      <c r="O18" s="173"/>
      <c r="P18" s="173"/>
      <c r="Q18" s="133"/>
      <c r="R18" s="133"/>
      <c r="S18" s="139"/>
      <c r="T18" s="133"/>
      <c r="U18" s="133"/>
      <c r="V18" s="133"/>
      <c r="W18" s="133"/>
      <c r="X18" s="133"/>
      <c r="Y18" s="133"/>
      <c r="Z18" s="133"/>
      <c r="AA18" s="133"/>
      <c r="AB18" s="133"/>
      <c r="AC18" s="140"/>
      <c r="AD18" s="133"/>
      <c r="AE18" s="133"/>
      <c r="AF18" s="133"/>
      <c r="AG18" s="133"/>
      <c r="AH18" s="133"/>
      <c r="AI18" s="133"/>
      <c r="AJ18" s="133"/>
      <c r="AK18" s="133"/>
      <c r="AL18" s="133"/>
      <c r="AM18" s="133"/>
      <c r="AN18" s="140"/>
      <c r="AO18" s="133"/>
      <c r="AP18" s="133"/>
      <c r="AQ18" s="173"/>
      <c r="AR18" s="173"/>
      <c r="AS18" s="173"/>
      <c r="AT18" s="173"/>
      <c r="AU18" s="173"/>
      <c r="AV18" s="173"/>
      <c r="AW18" s="173"/>
      <c r="AX18" s="173"/>
      <c r="AY18" s="173"/>
      <c r="AZ18" s="173"/>
      <c r="BA18" s="173"/>
      <c r="BB18" s="174"/>
      <c r="BC18" s="133"/>
      <c r="BD18" s="133"/>
      <c r="BE18" s="133"/>
      <c r="BF18" s="133"/>
      <c r="BG18" s="133"/>
      <c r="BH18" s="133"/>
      <c r="BI18" s="133"/>
      <c r="BJ18" s="139"/>
      <c r="BK18" s="133"/>
      <c r="BL18" s="133"/>
      <c r="BM18" s="133"/>
      <c r="BN18" s="133"/>
      <c r="BO18" s="133"/>
      <c r="BP18" s="133"/>
      <c r="BQ18" s="133"/>
      <c r="BR18" s="133"/>
      <c r="BS18" s="133"/>
      <c r="BT18" s="140"/>
      <c r="BU18" s="133"/>
      <c r="BV18" s="133"/>
      <c r="BW18" s="133"/>
      <c r="BX18" s="133"/>
      <c r="BY18" s="133"/>
      <c r="BZ18" s="133"/>
      <c r="CA18" s="133"/>
      <c r="CB18" s="133"/>
      <c r="CC18" s="133"/>
      <c r="CD18" s="133"/>
      <c r="CE18" s="140"/>
      <c r="CF18" s="133"/>
      <c r="CG18" s="133"/>
      <c r="CH18" s="160"/>
      <c r="CI18" s="133"/>
      <c r="CJ18" s="242"/>
      <c r="CK18" s="381"/>
      <c r="CL18" s="535"/>
      <c r="CO18" s="161"/>
      <c r="CP18" s="162"/>
      <c r="CQ18" s="162"/>
      <c r="CR18" s="158"/>
      <c r="CS18" s="451" t="s">
        <v>235</v>
      </c>
      <c r="CT18" s="451"/>
      <c r="CU18" s="528" t="s">
        <v>238</v>
      </c>
      <c r="CV18" s="528"/>
      <c r="CW18" s="528"/>
      <c r="CX18" s="528"/>
      <c r="CY18" s="528"/>
      <c r="CZ18" s="528"/>
      <c r="DA18" s="528"/>
      <c r="DB18" s="528"/>
      <c r="DC18" s="528"/>
      <c r="DD18" s="528"/>
      <c r="DE18" s="528"/>
      <c r="DF18" s="528"/>
      <c r="DG18" s="528"/>
      <c r="DH18" s="528"/>
      <c r="DI18" s="528"/>
      <c r="DJ18" s="528"/>
      <c r="DK18" s="528"/>
      <c r="DL18" s="528"/>
      <c r="DM18" s="528"/>
      <c r="DN18" s="528"/>
      <c r="DO18" s="528"/>
      <c r="DP18" s="528"/>
      <c r="DQ18" s="528"/>
      <c r="DR18" s="528"/>
      <c r="DS18" s="528"/>
      <c r="DT18" s="528"/>
      <c r="DU18" s="528"/>
      <c r="DV18" s="528"/>
      <c r="DW18" s="528"/>
      <c r="DX18" s="528"/>
      <c r="DY18" s="528"/>
      <c r="DZ18" s="528"/>
      <c r="EA18" s="528"/>
      <c r="EB18" s="528"/>
      <c r="EC18" s="528"/>
      <c r="ED18" s="528"/>
      <c r="EE18" s="528"/>
      <c r="EF18" s="528"/>
      <c r="EG18" s="528"/>
    </row>
    <row r="19" spans="6:137">
      <c r="F19" s="133"/>
      <c r="G19" s="172"/>
      <c r="H19" s="173"/>
      <c r="I19" s="173"/>
      <c r="J19" s="173"/>
      <c r="K19" s="173"/>
      <c r="L19" s="173"/>
      <c r="M19" s="173"/>
      <c r="N19" s="173"/>
      <c r="O19" s="173"/>
      <c r="P19" s="173"/>
      <c r="Q19" s="133"/>
      <c r="R19" s="133"/>
      <c r="S19" s="139"/>
      <c r="T19" s="133"/>
      <c r="U19" s="133"/>
      <c r="V19" s="133"/>
      <c r="W19" s="133"/>
      <c r="X19" s="133"/>
      <c r="Y19" s="133"/>
      <c r="Z19" s="133"/>
      <c r="AA19" s="133"/>
      <c r="AB19" s="133"/>
      <c r="AC19" s="140"/>
      <c r="AD19" s="133"/>
      <c r="AE19" s="133"/>
      <c r="AF19" s="133"/>
      <c r="AG19" s="133"/>
      <c r="AH19" s="133"/>
      <c r="AI19" s="133"/>
      <c r="AJ19" s="133"/>
      <c r="AK19" s="133"/>
      <c r="AL19" s="133"/>
      <c r="AM19" s="133"/>
      <c r="AN19" s="140"/>
      <c r="AO19" s="133"/>
      <c r="AP19" s="133"/>
      <c r="AQ19" s="173"/>
      <c r="AR19" s="173"/>
      <c r="AS19" s="173"/>
      <c r="AT19" s="173"/>
      <c r="AU19" s="173"/>
      <c r="AV19" s="173"/>
      <c r="AW19" s="173"/>
      <c r="AX19" s="173"/>
      <c r="AY19" s="173"/>
      <c r="AZ19" s="173"/>
      <c r="BA19" s="173"/>
      <c r="BB19" s="174"/>
      <c r="BC19" s="133"/>
      <c r="BD19" s="133"/>
      <c r="BE19" s="133"/>
      <c r="BF19" s="133"/>
      <c r="BG19" s="133"/>
      <c r="BH19" s="133"/>
      <c r="BI19" s="133"/>
      <c r="BJ19" s="139"/>
      <c r="BK19" s="133"/>
      <c r="BL19" s="133"/>
      <c r="BM19" s="133"/>
      <c r="BN19" s="133"/>
      <c r="BO19" s="133"/>
      <c r="BP19" s="133"/>
      <c r="BQ19" s="133"/>
      <c r="BR19" s="133"/>
      <c r="BS19" s="133"/>
      <c r="BT19" s="140"/>
      <c r="BU19" s="133"/>
      <c r="BV19" s="133"/>
      <c r="BW19" s="133"/>
      <c r="BX19" s="133"/>
      <c r="BY19" s="133"/>
      <c r="BZ19" s="133"/>
      <c r="CA19" s="133"/>
      <c r="CB19" s="133"/>
      <c r="CC19" s="133"/>
      <c r="CD19" s="133"/>
      <c r="CE19" s="140"/>
      <c r="CF19" s="133"/>
      <c r="CG19" s="133"/>
      <c r="CH19" s="160"/>
      <c r="CI19" s="133"/>
      <c r="CJ19" s="242"/>
      <c r="CK19" s="381"/>
      <c r="CL19" s="535"/>
      <c r="CO19" s="161"/>
      <c r="CP19" s="162"/>
      <c r="CQ19" s="162"/>
      <c r="CR19" s="158"/>
      <c r="CS19" s="451"/>
      <c r="CT19" s="451"/>
      <c r="CU19" s="528"/>
      <c r="CV19" s="528"/>
      <c r="CW19" s="528"/>
      <c r="CX19" s="528"/>
      <c r="CY19" s="528"/>
      <c r="CZ19" s="528"/>
      <c r="DA19" s="528"/>
      <c r="DB19" s="528"/>
      <c r="DC19" s="528"/>
      <c r="DD19" s="528"/>
      <c r="DE19" s="528"/>
      <c r="DF19" s="528"/>
      <c r="DG19" s="528"/>
      <c r="DH19" s="528"/>
      <c r="DI19" s="528"/>
      <c r="DJ19" s="528"/>
      <c r="DK19" s="528"/>
      <c r="DL19" s="528"/>
      <c r="DM19" s="528"/>
      <c r="DN19" s="528"/>
      <c r="DO19" s="528"/>
      <c r="DP19" s="528"/>
      <c r="DQ19" s="528"/>
      <c r="DR19" s="528"/>
      <c r="DS19" s="528"/>
      <c r="DT19" s="528"/>
      <c r="DU19" s="528"/>
      <c r="DV19" s="528"/>
      <c r="DW19" s="528"/>
      <c r="DX19" s="528"/>
      <c r="DY19" s="528"/>
      <c r="DZ19" s="528"/>
      <c r="EA19" s="528"/>
      <c r="EB19" s="528"/>
      <c r="EC19" s="528"/>
      <c r="ED19" s="528"/>
      <c r="EE19" s="528"/>
      <c r="EF19" s="528"/>
      <c r="EG19" s="528"/>
    </row>
    <row r="20" spans="6:137">
      <c r="F20" s="133"/>
      <c r="G20" s="172"/>
      <c r="H20" s="173"/>
      <c r="I20" s="173"/>
      <c r="J20" s="173"/>
      <c r="K20" s="173"/>
      <c r="L20" s="173"/>
      <c r="M20" s="173"/>
      <c r="N20" s="173"/>
      <c r="O20" s="173"/>
      <c r="P20" s="173"/>
      <c r="Q20" s="133"/>
      <c r="R20" s="133"/>
      <c r="S20" s="139"/>
      <c r="T20" s="133"/>
      <c r="U20" s="133"/>
      <c r="V20" s="133"/>
      <c r="W20" s="133"/>
      <c r="X20" s="133"/>
      <c r="Y20" s="133"/>
      <c r="Z20" s="133"/>
      <c r="AA20" s="133"/>
      <c r="AB20" s="133"/>
      <c r="AC20" s="140"/>
      <c r="AD20" s="133"/>
      <c r="AE20" s="133"/>
      <c r="AF20" s="133"/>
      <c r="AG20" s="133"/>
      <c r="AH20" s="133"/>
      <c r="AI20" s="133"/>
      <c r="AJ20" s="133"/>
      <c r="AK20" s="133"/>
      <c r="AL20" s="133"/>
      <c r="AM20" s="133"/>
      <c r="AN20" s="140"/>
      <c r="AO20" s="133"/>
      <c r="AP20" s="133"/>
      <c r="AQ20" s="173"/>
      <c r="AR20" s="173"/>
      <c r="AS20" s="173"/>
      <c r="AT20" s="173"/>
      <c r="AU20" s="173"/>
      <c r="AV20" s="173"/>
      <c r="AW20" s="173"/>
      <c r="AX20" s="173"/>
      <c r="AY20" s="173"/>
      <c r="AZ20" s="173"/>
      <c r="BA20" s="173"/>
      <c r="BB20" s="174"/>
      <c r="BC20" s="133"/>
      <c r="BD20" s="133"/>
      <c r="BE20" s="133"/>
      <c r="BF20" s="133"/>
      <c r="BG20" s="133"/>
      <c r="BH20" s="133"/>
      <c r="BI20" s="133"/>
      <c r="BJ20" s="139"/>
      <c r="BK20" s="133"/>
      <c r="BL20" s="133"/>
      <c r="BM20" s="133"/>
      <c r="BN20" s="133"/>
      <c r="BO20" s="133"/>
      <c r="BP20" s="133"/>
      <c r="BQ20" s="133"/>
      <c r="BR20" s="133"/>
      <c r="BS20" s="133"/>
      <c r="BT20" s="140"/>
      <c r="BU20" s="133"/>
      <c r="BV20" s="133"/>
      <c r="BW20" s="133"/>
      <c r="BX20" s="133"/>
      <c r="BY20" s="133"/>
      <c r="BZ20" s="133"/>
      <c r="CA20" s="133"/>
      <c r="CB20" s="133"/>
      <c r="CC20" s="133"/>
      <c r="CD20" s="133"/>
      <c r="CE20" s="140"/>
      <c r="CF20" s="133"/>
      <c r="CG20" s="133"/>
      <c r="CH20" s="160"/>
      <c r="CI20" s="133"/>
      <c r="CJ20" s="242"/>
      <c r="CK20" s="381"/>
      <c r="CL20" s="535"/>
      <c r="CO20" s="161"/>
      <c r="CP20" s="162"/>
      <c r="CQ20" s="162"/>
      <c r="CR20" s="158"/>
      <c r="CS20" s="451"/>
      <c r="CT20" s="451"/>
      <c r="CU20" s="528" t="s">
        <v>239</v>
      </c>
      <c r="CV20" s="528"/>
      <c r="CW20" s="528"/>
      <c r="CX20" s="528"/>
      <c r="CY20" s="528"/>
      <c r="CZ20" s="528"/>
      <c r="DA20" s="528"/>
      <c r="DB20" s="528"/>
      <c r="DC20" s="528"/>
      <c r="DD20" s="528"/>
      <c r="DE20" s="528"/>
      <c r="DF20" s="528"/>
      <c r="DG20" s="528"/>
      <c r="DH20" s="528"/>
      <c r="DI20" s="528"/>
      <c r="DJ20" s="528"/>
      <c r="DK20" s="528"/>
      <c r="DL20" s="528"/>
      <c r="DM20" s="528"/>
      <c r="DN20" s="528"/>
      <c r="DO20" s="528"/>
      <c r="DP20" s="528"/>
      <c r="DQ20" s="528"/>
      <c r="DR20" s="528"/>
      <c r="DS20" s="528"/>
      <c r="DT20" s="528"/>
      <c r="DU20" s="528"/>
      <c r="DV20" s="528"/>
      <c r="DW20" s="528"/>
      <c r="DX20" s="528"/>
      <c r="DY20" s="528"/>
      <c r="DZ20" s="528"/>
      <c r="EA20" s="528"/>
      <c r="EB20" s="528"/>
      <c r="EC20" s="528"/>
      <c r="ED20" s="528"/>
      <c r="EE20" s="528"/>
      <c r="EF20" s="528"/>
      <c r="EG20" s="528"/>
    </row>
    <row r="21" spans="6:137">
      <c r="F21" s="133"/>
      <c r="G21" s="172"/>
      <c r="H21" s="173"/>
      <c r="I21" s="173"/>
      <c r="J21" s="173"/>
      <c r="K21" s="173"/>
      <c r="L21" s="173"/>
      <c r="M21" s="173"/>
      <c r="N21" s="173"/>
      <c r="O21" s="173"/>
      <c r="P21" s="173"/>
      <c r="Q21" s="133"/>
      <c r="R21" s="133"/>
      <c r="S21" s="139"/>
      <c r="T21" s="133"/>
      <c r="U21" s="133"/>
      <c r="V21" s="133"/>
      <c r="W21" s="133"/>
      <c r="X21" s="133"/>
      <c r="Y21" s="133"/>
      <c r="Z21" s="133"/>
      <c r="AA21" s="133"/>
      <c r="AB21" s="133"/>
      <c r="AC21" s="140"/>
      <c r="AD21" s="133"/>
      <c r="AE21" s="133"/>
      <c r="AF21" s="133"/>
      <c r="AG21" s="133"/>
      <c r="AH21" s="133"/>
      <c r="AI21" s="133"/>
      <c r="AJ21" s="133"/>
      <c r="AK21" s="133"/>
      <c r="AL21" s="133"/>
      <c r="AM21" s="133"/>
      <c r="AN21" s="140"/>
      <c r="AO21" s="133"/>
      <c r="AP21" s="133"/>
      <c r="AQ21" s="173"/>
      <c r="AR21" s="173"/>
      <c r="AS21" s="173"/>
      <c r="AT21" s="173"/>
      <c r="AU21" s="173"/>
      <c r="AV21" s="173"/>
      <c r="AW21" s="173"/>
      <c r="AX21" s="173"/>
      <c r="AY21" s="173"/>
      <c r="AZ21" s="173"/>
      <c r="BA21" s="173"/>
      <c r="BB21" s="174"/>
      <c r="BC21" s="133"/>
      <c r="BD21" s="133"/>
      <c r="BE21" s="133"/>
      <c r="BF21" s="133"/>
      <c r="BG21" s="133"/>
      <c r="BH21" s="133"/>
      <c r="BI21" s="177"/>
      <c r="BJ21" s="139"/>
      <c r="BK21" s="133"/>
      <c r="BL21" s="133"/>
      <c r="BM21" s="133"/>
      <c r="BN21" s="133"/>
      <c r="BO21" s="133"/>
      <c r="BP21" s="133"/>
      <c r="BQ21" s="133"/>
      <c r="BR21" s="133"/>
      <c r="BS21" s="133"/>
      <c r="BT21" s="140"/>
      <c r="BU21" s="133"/>
      <c r="BV21" s="133"/>
      <c r="BW21" s="133"/>
      <c r="BX21" s="133"/>
      <c r="BY21" s="133"/>
      <c r="BZ21" s="133"/>
      <c r="CA21" s="133"/>
      <c r="CB21" s="133"/>
      <c r="CC21" s="133"/>
      <c r="CD21" s="133"/>
      <c r="CE21" s="140"/>
      <c r="CF21" s="177"/>
      <c r="CG21" s="133"/>
      <c r="CH21" s="160"/>
      <c r="CI21" s="133"/>
      <c r="CJ21" s="540"/>
      <c r="CK21" s="541"/>
      <c r="CL21" s="542"/>
      <c r="CM21" s="599" t="s">
        <v>240</v>
      </c>
      <c r="CN21" s="600"/>
      <c r="CO21" s="161"/>
      <c r="CP21" s="162"/>
      <c r="CQ21" s="162"/>
      <c r="CR21" s="158"/>
      <c r="CS21" s="451"/>
      <c r="CT21" s="451"/>
      <c r="CU21" s="528"/>
      <c r="CV21" s="528"/>
      <c r="CW21" s="528"/>
      <c r="CX21" s="528"/>
      <c r="CY21" s="528"/>
      <c r="CZ21" s="528"/>
      <c r="DA21" s="528"/>
      <c r="DB21" s="528"/>
      <c r="DC21" s="528"/>
      <c r="DD21" s="528"/>
      <c r="DE21" s="528"/>
      <c r="DF21" s="528"/>
      <c r="DG21" s="528"/>
      <c r="DH21" s="528"/>
      <c r="DI21" s="528"/>
      <c r="DJ21" s="528"/>
      <c r="DK21" s="528"/>
      <c r="DL21" s="528"/>
      <c r="DM21" s="528"/>
      <c r="DN21" s="528"/>
      <c r="DO21" s="528"/>
      <c r="DP21" s="528"/>
      <c r="DQ21" s="528"/>
      <c r="DR21" s="528"/>
      <c r="DS21" s="528"/>
      <c r="DT21" s="528"/>
      <c r="DU21" s="528"/>
      <c r="DV21" s="528"/>
      <c r="DW21" s="528"/>
      <c r="DX21" s="528"/>
      <c r="DY21" s="528"/>
      <c r="DZ21" s="528"/>
      <c r="EA21" s="528"/>
      <c r="EB21" s="528"/>
      <c r="EC21" s="528"/>
      <c r="ED21" s="528"/>
      <c r="EE21" s="528"/>
      <c r="EF21" s="528"/>
      <c r="EG21" s="528"/>
    </row>
    <row r="22" spans="6:137">
      <c r="F22" s="133"/>
      <c r="G22" s="172"/>
      <c r="H22" s="173"/>
      <c r="I22" s="173"/>
      <c r="J22" s="173"/>
      <c r="K22" s="173"/>
      <c r="L22" s="173"/>
      <c r="M22" s="173"/>
      <c r="N22" s="173"/>
      <c r="O22" s="173"/>
      <c r="P22" s="173"/>
      <c r="Q22" s="133"/>
      <c r="R22" s="177"/>
      <c r="S22" s="139"/>
      <c r="T22" s="133"/>
      <c r="U22" s="133"/>
      <c r="V22" s="133"/>
      <c r="W22" s="133"/>
      <c r="X22" s="133"/>
      <c r="Y22" s="133"/>
      <c r="Z22" s="133"/>
      <c r="AA22" s="133"/>
      <c r="AB22" s="133"/>
      <c r="AC22" s="140"/>
      <c r="AD22" s="133"/>
      <c r="AE22" s="133"/>
      <c r="AF22" s="133"/>
      <c r="AG22" s="133"/>
      <c r="AH22" s="133"/>
      <c r="AI22" s="133"/>
      <c r="AJ22" s="133"/>
      <c r="AK22" s="133"/>
      <c r="AL22" s="133"/>
      <c r="AM22" s="133"/>
      <c r="AN22" s="140"/>
      <c r="AO22" s="177"/>
      <c r="AP22" s="133"/>
      <c r="AQ22" s="173"/>
      <c r="AR22" s="173"/>
      <c r="AS22" s="173"/>
      <c r="AT22" s="173"/>
      <c r="AU22" s="173"/>
      <c r="AV22" s="173"/>
      <c r="AW22" s="173"/>
      <c r="AX22" s="173"/>
      <c r="AY22" s="173"/>
      <c r="AZ22" s="173"/>
      <c r="BA22" s="173"/>
      <c r="BB22" s="174"/>
      <c r="BC22" s="133"/>
      <c r="BD22" s="133"/>
      <c r="BE22" s="133"/>
      <c r="BF22" s="133"/>
      <c r="BG22" s="133"/>
      <c r="BH22" s="133"/>
      <c r="BI22" s="178"/>
      <c r="BJ22" s="139"/>
      <c r="BK22" s="133"/>
      <c r="BL22" s="133"/>
      <c r="BM22" s="133"/>
      <c r="BN22" s="133"/>
      <c r="BO22" s="133"/>
      <c r="BP22" s="133"/>
      <c r="BQ22" s="133"/>
      <c r="BR22" s="133"/>
      <c r="BS22" s="133"/>
      <c r="BT22" s="140"/>
      <c r="BU22" s="133"/>
      <c r="BV22" s="133"/>
      <c r="BW22" s="133"/>
      <c r="BX22" s="133"/>
      <c r="BY22" s="133"/>
      <c r="BZ22" s="133"/>
      <c r="CA22" s="133"/>
      <c r="CB22" s="133"/>
      <c r="CC22" s="133"/>
      <c r="CD22" s="133"/>
      <c r="CE22" s="140"/>
      <c r="CF22" s="178"/>
      <c r="CG22" s="133"/>
      <c r="CH22" s="160"/>
      <c r="CI22" s="133"/>
      <c r="CJ22" s="242"/>
      <c r="CK22" s="381"/>
      <c r="CL22" s="535"/>
      <c r="CM22" s="599"/>
      <c r="CN22" s="600"/>
      <c r="CO22" s="161"/>
      <c r="CP22" s="162"/>
      <c r="CQ22" s="162"/>
      <c r="CR22" s="158"/>
      <c r="CS22" s="451"/>
      <c r="CT22" s="451"/>
      <c r="CU22" s="528" t="s">
        <v>241</v>
      </c>
      <c r="CV22" s="528"/>
      <c r="CW22" s="528"/>
      <c r="CX22" s="528"/>
      <c r="CY22" s="528"/>
      <c r="CZ22" s="528"/>
      <c r="DA22" s="528"/>
      <c r="DB22" s="528"/>
      <c r="DC22" s="528"/>
      <c r="DD22" s="528"/>
      <c r="DE22" s="528"/>
      <c r="DF22" s="528"/>
      <c r="DG22" s="528"/>
      <c r="DH22" s="528"/>
      <c r="DI22" s="528"/>
      <c r="DJ22" s="528"/>
      <c r="DK22" s="528"/>
      <c r="DL22" s="528"/>
      <c r="DM22" s="528"/>
      <c r="DN22" s="528"/>
      <c r="DO22" s="528"/>
      <c r="DP22" s="528"/>
      <c r="DQ22" s="528"/>
      <c r="DR22" s="528"/>
      <c r="DS22" s="528"/>
      <c r="DT22" s="528"/>
      <c r="DU22" s="528"/>
      <c r="DV22" s="528"/>
      <c r="DW22" s="528"/>
      <c r="DX22" s="528"/>
      <c r="DY22" s="528"/>
      <c r="DZ22" s="528"/>
      <c r="EA22" s="528"/>
      <c r="EB22" s="528"/>
      <c r="EC22" s="528"/>
      <c r="ED22" s="528"/>
      <c r="EE22" s="528"/>
      <c r="EF22" s="528"/>
      <c r="EG22" s="528"/>
    </row>
    <row r="23" spans="6:137">
      <c r="F23" s="133"/>
      <c r="G23" s="172"/>
      <c r="H23" s="173"/>
      <c r="I23" s="173"/>
      <c r="J23" s="173"/>
      <c r="K23" s="173"/>
      <c r="L23" s="173"/>
      <c r="M23" s="173"/>
      <c r="N23" s="173"/>
      <c r="O23" s="173"/>
      <c r="P23" s="173"/>
      <c r="Q23" s="133"/>
      <c r="R23" s="178"/>
      <c r="S23" s="139"/>
      <c r="T23" s="133"/>
      <c r="U23" s="133"/>
      <c r="V23" s="133"/>
      <c r="W23" s="133"/>
      <c r="X23" s="133"/>
      <c r="Y23" s="133"/>
      <c r="Z23" s="133"/>
      <c r="AA23" s="133"/>
      <c r="AB23" s="133"/>
      <c r="AC23" s="140"/>
      <c r="AD23" s="133"/>
      <c r="AE23" s="133"/>
      <c r="AF23" s="133"/>
      <c r="AG23" s="133"/>
      <c r="AH23" s="133"/>
      <c r="AI23" s="133"/>
      <c r="AJ23" s="133"/>
      <c r="AK23" s="133"/>
      <c r="AL23" s="133"/>
      <c r="AM23" s="133"/>
      <c r="AN23" s="140"/>
      <c r="AO23" s="178"/>
      <c r="AP23" s="133"/>
      <c r="AQ23" s="173"/>
      <c r="AR23" s="173"/>
      <c r="AS23" s="173"/>
      <c r="AT23" s="173"/>
      <c r="AU23" s="173"/>
      <c r="AV23" s="173"/>
      <c r="AW23" s="173"/>
      <c r="AX23" s="173"/>
      <c r="AY23" s="173"/>
      <c r="AZ23" s="173"/>
      <c r="BA23" s="173"/>
      <c r="BB23" s="174"/>
      <c r="BC23" s="133"/>
      <c r="BD23" s="133"/>
      <c r="BE23" s="133"/>
      <c r="BF23" s="133"/>
      <c r="BG23" s="133"/>
      <c r="BH23" s="133"/>
      <c r="BI23" s="133"/>
      <c r="BJ23" s="139"/>
      <c r="BK23" s="133"/>
      <c r="BL23" s="133"/>
      <c r="BM23" s="133"/>
      <c r="BN23" s="133"/>
      <c r="BO23" s="133"/>
      <c r="BP23" s="133"/>
      <c r="BQ23" s="133"/>
      <c r="BR23" s="133"/>
      <c r="BS23" s="133"/>
      <c r="BT23" s="140"/>
      <c r="BU23" s="133"/>
      <c r="BV23" s="133"/>
      <c r="BW23" s="133"/>
      <c r="BX23" s="133"/>
      <c r="BY23" s="133"/>
      <c r="BZ23" s="133"/>
      <c r="CA23" s="133"/>
      <c r="CB23" s="133"/>
      <c r="CC23" s="133"/>
      <c r="CD23" s="133"/>
      <c r="CE23" s="140"/>
      <c r="CF23" s="133"/>
      <c r="CG23" s="133"/>
      <c r="CH23" s="160"/>
      <c r="CI23" s="133"/>
      <c r="CJ23" s="242"/>
      <c r="CK23" s="381"/>
      <c r="CL23" s="535"/>
      <c r="CM23" s="599"/>
      <c r="CN23" s="600"/>
      <c r="CO23" s="161"/>
      <c r="CP23" s="162"/>
      <c r="CQ23" s="162"/>
      <c r="CR23" s="158"/>
      <c r="CS23" s="451"/>
      <c r="CT23" s="451"/>
      <c r="CU23" s="528"/>
      <c r="CV23" s="528"/>
      <c r="CW23" s="528"/>
      <c r="CX23" s="528"/>
      <c r="CY23" s="528"/>
      <c r="CZ23" s="528"/>
      <c r="DA23" s="528"/>
      <c r="DB23" s="528"/>
      <c r="DC23" s="528"/>
      <c r="DD23" s="528"/>
      <c r="DE23" s="528"/>
      <c r="DF23" s="528"/>
      <c r="DG23" s="528"/>
      <c r="DH23" s="528"/>
      <c r="DI23" s="528"/>
      <c r="DJ23" s="528"/>
      <c r="DK23" s="528"/>
      <c r="DL23" s="528"/>
      <c r="DM23" s="528"/>
      <c r="DN23" s="528"/>
      <c r="DO23" s="528"/>
      <c r="DP23" s="528"/>
      <c r="DQ23" s="528"/>
      <c r="DR23" s="528"/>
      <c r="DS23" s="528"/>
      <c r="DT23" s="528"/>
      <c r="DU23" s="528"/>
      <c r="DV23" s="528"/>
      <c r="DW23" s="528"/>
      <c r="DX23" s="528"/>
      <c r="DY23" s="528"/>
      <c r="DZ23" s="528"/>
      <c r="EA23" s="528"/>
      <c r="EB23" s="528"/>
      <c r="EC23" s="528"/>
      <c r="ED23" s="528"/>
      <c r="EE23" s="528"/>
      <c r="EF23" s="528"/>
      <c r="EG23" s="528"/>
    </row>
    <row r="24" spans="6:137">
      <c r="F24" s="133"/>
      <c r="G24" s="172"/>
      <c r="H24" s="173"/>
      <c r="I24" s="173"/>
      <c r="J24" s="173"/>
      <c r="K24" s="173"/>
      <c r="L24" s="173"/>
      <c r="M24" s="173"/>
      <c r="N24" s="173"/>
      <c r="O24" s="173"/>
      <c r="P24" s="173"/>
      <c r="Q24" s="133"/>
      <c r="R24" s="133"/>
      <c r="S24" s="139"/>
      <c r="T24" s="133"/>
      <c r="U24" s="133"/>
      <c r="V24" s="133"/>
      <c r="W24" s="133"/>
      <c r="X24" s="133"/>
      <c r="Y24" s="133"/>
      <c r="Z24" s="133"/>
      <c r="AA24" s="133"/>
      <c r="AB24" s="133"/>
      <c r="AC24" s="140"/>
      <c r="AD24" s="133"/>
      <c r="AE24" s="133"/>
      <c r="AF24" s="133"/>
      <c r="AG24" s="133"/>
      <c r="AH24" s="133"/>
      <c r="AI24" s="133"/>
      <c r="AJ24" s="133"/>
      <c r="AK24" s="133"/>
      <c r="AL24" s="133"/>
      <c r="AM24" s="133"/>
      <c r="AN24" s="140"/>
      <c r="AO24" s="133"/>
      <c r="AP24" s="133"/>
      <c r="AQ24" s="173"/>
      <c r="AR24" s="173"/>
      <c r="AS24" s="173"/>
      <c r="AT24" s="173"/>
      <c r="AU24" s="173"/>
      <c r="AV24" s="173"/>
      <c r="AW24" s="173"/>
      <c r="AX24" s="173"/>
      <c r="AY24" s="173"/>
      <c r="AZ24" s="173"/>
      <c r="BA24" s="173"/>
      <c r="BB24" s="174"/>
      <c r="BC24" s="133"/>
      <c r="BD24" s="133"/>
      <c r="BE24" s="133"/>
      <c r="BF24" s="133"/>
      <c r="BG24" s="133"/>
      <c r="BH24" s="133"/>
      <c r="BI24" s="133"/>
      <c r="BJ24" s="139"/>
      <c r="BK24" s="133"/>
      <c r="BL24" s="133"/>
      <c r="BM24" s="133"/>
      <c r="BN24" s="133"/>
      <c r="BO24" s="133"/>
      <c r="BP24" s="133"/>
      <c r="BQ24" s="133"/>
      <c r="BR24" s="133"/>
      <c r="BS24" s="133"/>
      <c r="BT24" s="140"/>
      <c r="BU24" s="133"/>
      <c r="BV24" s="133"/>
      <c r="BW24" s="133"/>
      <c r="BX24" s="133"/>
      <c r="BY24" s="133"/>
      <c r="BZ24" s="133"/>
      <c r="CA24" s="133"/>
      <c r="CB24" s="133"/>
      <c r="CC24" s="133"/>
      <c r="CD24" s="133"/>
      <c r="CE24" s="140"/>
      <c r="CF24" s="133"/>
      <c r="CG24" s="133"/>
      <c r="CH24" s="160"/>
      <c r="CI24" s="133"/>
      <c r="CJ24" s="540"/>
      <c r="CK24" s="541"/>
      <c r="CL24" s="542"/>
      <c r="CM24" s="599"/>
      <c r="CN24" s="600"/>
      <c r="CO24" s="161"/>
      <c r="CP24" s="162"/>
      <c r="CQ24" s="162"/>
      <c r="CR24" s="158"/>
      <c r="CS24" s="451"/>
      <c r="CT24" s="451"/>
      <c r="CU24" s="528" t="s">
        <v>242</v>
      </c>
      <c r="CV24" s="528"/>
      <c r="CW24" s="528"/>
      <c r="CX24" s="528"/>
      <c r="CY24" s="528"/>
      <c r="CZ24" s="528"/>
      <c r="DA24" s="528"/>
      <c r="DB24" s="528"/>
      <c r="DC24" s="528"/>
      <c r="DD24" s="528"/>
      <c r="DE24" s="528"/>
      <c r="DF24" s="528"/>
      <c r="DG24" s="528"/>
      <c r="DH24" s="528"/>
      <c r="DI24" s="528"/>
      <c r="DJ24" s="528"/>
      <c r="DK24" s="528"/>
      <c r="DL24" s="528"/>
      <c r="DM24" s="528"/>
      <c r="DN24" s="528"/>
      <c r="DO24" s="528"/>
      <c r="DP24" s="528"/>
      <c r="DQ24" s="528"/>
      <c r="DR24" s="528"/>
      <c r="DS24" s="528"/>
      <c r="DT24" s="528"/>
      <c r="DU24" s="528"/>
      <c r="DV24" s="528"/>
      <c r="DW24" s="528"/>
      <c r="DX24" s="528"/>
      <c r="DY24" s="528"/>
      <c r="DZ24" s="528"/>
      <c r="EA24" s="528"/>
      <c r="EB24" s="528"/>
      <c r="EC24" s="528"/>
      <c r="ED24" s="528"/>
      <c r="EE24" s="528"/>
      <c r="EF24" s="528"/>
      <c r="EG24" s="528"/>
    </row>
    <row r="25" spans="6:137">
      <c r="F25" s="133"/>
      <c r="G25" s="172"/>
      <c r="H25" s="173"/>
      <c r="I25" s="173"/>
      <c r="J25" s="173"/>
      <c r="K25" s="173"/>
      <c r="L25" s="173"/>
      <c r="M25" s="173"/>
      <c r="N25" s="173"/>
      <c r="O25" s="173"/>
      <c r="P25" s="173"/>
      <c r="Q25" s="133"/>
      <c r="R25" s="133"/>
      <c r="S25" s="139"/>
      <c r="T25" s="133"/>
      <c r="U25" s="133"/>
      <c r="V25" s="133"/>
      <c r="W25" s="133"/>
      <c r="X25" s="133"/>
      <c r="Y25" s="133"/>
      <c r="Z25" s="133"/>
      <c r="AA25" s="133"/>
      <c r="AB25" s="133"/>
      <c r="AC25" s="140"/>
      <c r="AD25" s="133"/>
      <c r="AE25" s="133"/>
      <c r="AF25" s="133"/>
      <c r="AG25" s="133"/>
      <c r="AH25" s="133"/>
      <c r="AI25" s="133"/>
      <c r="AJ25" s="133"/>
      <c r="AK25" s="133"/>
      <c r="AL25" s="133"/>
      <c r="AM25" s="133"/>
      <c r="AN25" s="140"/>
      <c r="AO25" s="133"/>
      <c r="AP25" s="133"/>
      <c r="AQ25" s="173"/>
      <c r="AR25" s="173"/>
      <c r="AS25" s="173"/>
      <c r="AT25" s="173"/>
      <c r="AU25" s="173"/>
      <c r="AV25" s="173"/>
      <c r="AW25" s="173"/>
      <c r="AX25" s="173"/>
      <c r="AY25" s="173"/>
      <c r="AZ25" s="173"/>
      <c r="BA25" s="173"/>
      <c r="BB25" s="174"/>
      <c r="BC25" s="133"/>
      <c r="BD25" s="133"/>
      <c r="BE25" s="133"/>
      <c r="BF25" s="133"/>
      <c r="BG25" s="133"/>
      <c r="BH25" s="133"/>
      <c r="BI25" s="133"/>
      <c r="BJ25" s="139"/>
      <c r="BK25" s="133"/>
      <c r="BL25" s="133"/>
      <c r="BM25" s="133"/>
      <c r="BN25" s="133"/>
      <c r="BO25" s="133"/>
      <c r="BP25" s="133"/>
      <c r="BQ25" s="133"/>
      <c r="BR25" s="133"/>
      <c r="BS25" s="133"/>
      <c r="BT25" s="140"/>
      <c r="BU25" s="133"/>
      <c r="BV25" s="133"/>
      <c r="BW25" s="133"/>
      <c r="BX25" s="133"/>
      <c r="BY25" s="133"/>
      <c r="BZ25" s="133"/>
      <c r="CA25" s="133"/>
      <c r="CB25" s="133"/>
      <c r="CC25" s="133"/>
      <c r="CD25" s="133"/>
      <c r="CE25" s="140"/>
      <c r="CF25" s="133"/>
      <c r="CG25" s="133"/>
      <c r="CH25" s="160"/>
      <c r="CI25" s="133"/>
      <c r="CJ25" s="242"/>
      <c r="CK25" s="381"/>
      <c r="CL25" s="535"/>
      <c r="CM25" s="599"/>
      <c r="CN25" s="600"/>
      <c r="CO25" s="161"/>
      <c r="CP25" s="162"/>
      <c r="CQ25" s="162"/>
      <c r="CR25" s="158"/>
      <c r="CS25" s="451"/>
      <c r="CT25" s="451"/>
      <c r="CU25" s="528"/>
      <c r="CV25" s="528"/>
      <c r="CW25" s="528"/>
      <c r="CX25" s="528"/>
      <c r="CY25" s="528"/>
      <c r="CZ25" s="528"/>
      <c r="DA25" s="528"/>
      <c r="DB25" s="528"/>
      <c r="DC25" s="528"/>
      <c r="DD25" s="528"/>
      <c r="DE25" s="528"/>
      <c r="DF25" s="528"/>
      <c r="DG25" s="528"/>
      <c r="DH25" s="528"/>
      <c r="DI25" s="528"/>
      <c r="DJ25" s="528"/>
      <c r="DK25" s="528"/>
      <c r="DL25" s="528"/>
      <c r="DM25" s="528"/>
      <c r="DN25" s="528"/>
      <c r="DO25" s="528"/>
      <c r="DP25" s="528"/>
      <c r="DQ25" s="528"/>
      <c r="DR25" s="528"/>
      <c r="DS25" s="528"/>
      <c r="DT25" s="528"/>
      <c r="DU25" s="528"/>
      <c r="DV25" s="528"/>
      <c r="DW25" s="528"/>
      <c r="DX25" s="528"/>
      <c r="DY25" s="528"/>
      <c r="DZ25" s="528"/>
      <c r="EA25" s="528"/>
      <c r="EB25" s="528"/>
      <c r="EC25" s="528"/>
      <c r="ED25" s="528"/>
      <c r="EE25" s="528"/>
      <c r="EF25" s="528"/>
      <c r="EG25" s="528"/>
    </row>
    <row r="26" spans="6:137">
      <c r="F26" s="133"/>
      <c r="G26" s="172"/>
      <c r="H26" s="173"/>
      <c r="I26" s="173"/>
      <c r="J26" s="173"/>
      <c r="K26" s="173"/>
      <c r="L26" s="173"/>
      <c r="M26" s="173"/>
      <c r="N26" s="173"/>
      <c r="O26" s="173"/>
      <c r="P26" s="173"/>
      <c r="Q26" s="133"/>
      <c r="R26" s="133"/>
      <c r="S26" s="139"/>
      <c r="T26" s="133"/>
      <c r="U26" s="133"/>
      <c r="V26" s="133"/>
      <c r="W26" s="133"/>
      <c r="X26" s="133"/>
      <c r="Y26" s="133"/>
      <c r="Z26" s="133"/>
      <c r="AA26" s="133"/>
      <c r="AB26" s="133"/>
      <c r="AC26" s="140"/>
      <c r="AD26" s="133"/>
      <c r="AE26" s="133"/>
      <c r="AF26" s="133"/>
      <c r="AG26" s="133"/>
      <c r="AH26" s="133"/>
      <c r="AI26" s="133"/>
      <c r="AJ26" s="133"/>
      <c r="AK26" s="133"/>
      <c r="AL26" s="133"/>
      <c r="AM26" s="133"/>
      <c r="AN26" s="140"/>
      <c r="AO26" s="133"/>
      <c r="AP26" s="133"/>
      <c r="AQ26" s="173"/>
      <c r="AR26" s="173"/>
      <c r="AS26" s="173"/>
      <c r="AT26" s="173"/>
      <c r="AU26" s="173"/>
      <c r="AV26" s="173"/>
      <c r="AW26" s="173"/>
      <c r="AX26" s="173"/>
      <c r="AY26" s="173"/>
      <c r="AZ26" s="173"/>
      <c r="BA26" s="173"/>
      <c r="BB26" s="174"/>
      <c r="BC26" s="133"/>
      <c r="BD26" s="133"/>
      <c r="BE26" s="133"/>
      <c r="BF26" s="133"/>
      <c r="BG26" s="133"/>
      <c r="BH26" s="133"/>
      <c r="BI26" s="133"/>
      <c r="BJ26" s="139"/>
      <c r="BK26" s="133"/>
      <c r="BL26" s="133"/>
      <c r="BM26" s="133"/>
      <c r="BN26" s="133"/>
      <c r="BO26" s="133"/>
      <c r="BP26" s="133"/>
      <c r="BQ26" s="133"/>
      <c r="BR26" s="133"/>
      <c r="BS26" s="133"/>
      <c r="BT26" s="140"/>
      <c r="BU26" s="133"/>
      <c r="BV26" s="133"/>
      <c r="BW26" s="133"/>
      <c r="BX26" s="133"/>
      <c r="BY26" s="133"/>
      <c r="BZ26" s="133"/>
      <c r="CA26" s="133"/>
      <c r="CB26" s="133"/>
      <c r="CC26" s="133"/>
      <c r="CD26" s="133"/>
      <c r="CE26" s="140"/>
      <c r="CF26" s="133"/>
      <c r="CG26" s="133"/>
      <c r="CH26" s="160"/>
      <c r="CI26" s="133"/>
      <c r="CJ26" s="242"/>
      <c r="CK26" s="381"/>
      <c r="CL26" s="535"/>
      <c r="CM26" s="599"/>
      <c r="CN26" s="600"/>
      <c r="CO26" s="161"/>
      <c r="CP26" s="162"/>
      <c r="CQ26" s="162"/>
      <c r="CR26" s="158"/>
      <c r="CS26" s="451"/>
      <c r="CT26" s="451"/>
      <c r="CU26" s="528" t="s">
        <v>243</v>
      </c>
      <c r="CV26" s="528"/>
      <c r="CW26" s="528"/>
      <c r="CX26" s="528"/>
      <c r="CY26" s="528"/>
      <c r="CZ26" s="528"/>
      <c r="DA26" s="528"/>
      <c r="DB26" s="528"/>
      <c r="DC26" s="528"/>
      <c r="DD26" s="528"/>
      <c r="DE26" s="528"/>
      <c r="DF26" s="528"/>
      <c r="DG26" s="528"/>
      <c r="DH26" s="528"/>
      <c r="DI26" s="528"/>
      <c r="DJ26" s="528"/>
      <c r="DK26" s="528"/>
      <c r="DL26" s="528"/>
      <c r="DM26" s="528"/>
      <c r="DN26" s="528"/>
      <c r="DO26" s="528"/>
      <c r="DP26" s="528"/>
      <c r="DQ26" s="528"/>
      <c r="DR26" s="528"/>
      <c r="DS26" s="528"/>
      <c r="DT26" s="528"/>
      <c r="DU26" s="528"/>
      <c r="DV26" s="528"/>
      <c r="DW26" s="528"/>
      <c r="DX26" s="528"/>
      <c r="DY26" s="528"/>
      <c r="DZ26" s="528"/>
      <c r="EA26" s="528"/>
      <c r="EB26" s="528"/>
      <c r="EC26" s="528"/>
      <c r="ED26" s="528"/>
      <c r="EE26" s="528"/>
      <c r="EF26" s="528"/>
      <c r="EG26" s="528"/>
    </row>
    <row r="27" spans="6:137">
      <c r="F27" s="133"/>
      <c r="G27" s="172"/>
      <c r="H27" s="173"/>
      <c r="I27" s="173"/>
      <c r="J27" s="173"/>
      <c r="K27" s="173"/>
      <c r="L27" s="173"/>
      <c r="M27" s="173"/>
      <c r="N27" s="173"/>
      <c r="O27" s="173"/>
      <c r="P27" s="173"/>
      <c r="Q27" s="133"/>
      <c r="R27" s="133"/>
      <c r="S27" s="139"/>
      <c r="T27" s="133"/>
      <c r="U27" s="133"/>
      <c r="V27" s="133"/>
      <c r="W27" s="133"/>
      <c r="X27" s="133"/>
      <c r="Y27" s="133"/>
      <c r="Z27" s="133"/>
      <c r="AA27" s="133"/>
      <c r="AB27" s="133"/>
      <c r="AC27" s="140"/>
      <c r="AD27" s="133"/>
      <c r="AE27" s="133"/>
      <c r="AF27" s="133"/>
      <c r="AG27" s="133"/>
      <c r="AH27" s="133"/>
      <c r="AI27" s="133"/>
      <c r="AJ27" s="133"/>
      <c r="AK27" s="133"/>
      <c r="AL27" s="133"/>
      <c r="AM27" s="133"/>
      <c r="AN27" s="140"/>
      <c r="AO27" s="133"/>
      <c r="AP27" s="133"/>
      <c r="AQ27" s="173"/>
      <c r="AR27" s="173"/>
      <c r="AS27" s="173"/>
      <c r="AT27" s="173"/>
      <c r="AU27" s="173"/>
      <c r="AV27" s="173"/>
      <c r="AW27" s="173"/>
      <c r="AX27" s="173"/>
      <c r="AY27" s="173"/>
      <c r="AZ27" s="173"/>
      <c r="BA27" s="173"/>
      <c r="BB27" s="174"/>
      <c r="BC27" s="133"/>
      <c r="BD27" s="133"/>
      <c r="BE27" s="133"/>
      <c r="BF27" s="133"/>
      <c r="BG27" s="133"/>
      <c r="BH27" s="133"/>
      <c r="BI27" s="133"/>
      <c r="BJ27" s="134"/>
      <c r="BK27" s="132"/>
      <c r="BL27" s="132"/>
      <c r="BM27" s="132"/>
      <c r="BN27" s="132"/>
      <c r="BO27" s="132"/>
      <c r="BP27" s="132"/>
      <c r="BQ27" s="132"/>
      <c r="BR27" s="132"/>
      <c r="BS27" s="132"/>
      <c r="BT27" s="152"/>
      <c r="BU27" s="132"/>
      <c r="BV27" s="132"/>
      <c r="BW27" s="132"/>
      <c r="BX27" s="132"/>
      <c r="BY27" s="132"/>
      <c r="BZ27" s="132"/>
      <c r="CA27" s="132"/>
      <c r="CB27" s="132"/>
      <c r="CC27" s="132"/>
      <c r="CD27" s="132"/>
      <c r="CE27" s="152"/>
      <c r="CF27" s="133"/>
      <c r="CG27" s="133"/>
      <c r="CH27" s="160"/>
      <c r="CI27" s="133"/>
      <c r="CJ27" s="540"/>
      <c r="CK27" s="541"/>
      <c r="CL27" s="542"/>
      <c r="CM27" s="599"/>
      <c r="CN27" s="600"/>
      <c r="CO27" s="545" t="s">
        <v>244</v>
      </c>
      <c r="CP27" s="501"/>
      <c r="CQ27" s="546"/>
      <c r="CR27" s="158"/>
      <c r="CS27" s="451"/>
      <c r="CT27" s="451"/>
      <c r="CU27" s="528"/>
      <c r="CV27" s="528"/>
      <c r="CW27" s="528"/>
      <c r="CX27" s="528"/>
      <c r="CY27" s="528"/>
      <c r="CZ27" s="528"/>
      <c r="DA27" s="528"/>
      <c r="DB27" s="528"/>
      <c r="DC27" s="528"/>
      <c r="DD27" s="528"/>
      <c r="DE27" s="528"/>
      <c r="DF27" s="528"/>
      <c r="DG27" s="528"/>
      <c r="DH27" s="528"/>
      <c r="DI27" s="528"/>
      <c r="DJ27" s="528"/>
      <c r="DK27" s="528"/>
      <c r="DL27" s="528"/>
      <c r="DM27" s="528"/>
      <c r="DN27" s="528"/>
      <c r="DO27" s="528"/>
      <c r="DP27" s="528"/>
      <c r="DQ27" s="528"/>
      <c r="DR27" s="528"/>
      <c r="DS27" s="528"/>
      <c r="DT27" s="528"/>
      <c r="DU27" s="528"/>
      <c r="DV27" s="528"/>
      <c r="DW27" s="528"/>
      <c r="DX27" s="528"/>
      <c r="DY27" s="528"/>
      <c r="DZ27" s="528"/>
      <c r="EA27" s="528"/>
      <c r="EB27" s="528"/>
      <c r="EC27" s="528"/>
      <c r="ED27" s="528"/>
      <c r="EE27" s="528"/>
      <c r="EF27" s="528"/>
      <c r="EG27" s="528"/>
    </row>
    <row r="28" spans="6:137">
      <c r="F28" s="133"/>
      <c r="G28" s="172"/>
      <c r="H28" s="173"/>
      <c r="I28" s="173"/>
      <c r="J28" s="173"/>
      <c r="K28" s="173"/>
      <c r="L28" s="173"/>
      <c r="M28" s="173"/>
      <c r="N28" s="173"/>
      <c r="O28" s="173"/>
      <c r="P28" s="173"/>
      <c r="Q28" s="133"/>
      <c r="R28" s="133"/>
      <c r="S28" s="134"/>
      <c r="T28" s="132"/>
      <c r="U28" s="132"/>
      <c r="V28" s="132"/>
      <c r="W28" s="132"/>
      <c r="X28" s="132"/>
      <c r="Y28" s="132"/>
      <c r="Z28" s="132"/>
      <c r="AA28" s="132"/>
      <c r="AB28" s="132"/>
      <c r="AC28" s="152"/>
      <c r="AD28" s="132"/>
      <c r="AE28" s="132"/>
      <c r="AF28" s="132"/>
      <c r="AG28" s="132"/>
      <c r="AH28" s="132"/>
      <c r="AI28" s="132"/>
      <c r="AJ28" s="132"/>
      <c r="AK28" s="132"/>
      <c r="AL28" s="132"/>
      <c r="AM28" s="132"/>
      <c r="AN28" s="152"/>
      <c r="AO28" s="133"/>
      <c r="AP28" s="133"/>
      <c r="AQ28" s="173"/>
      <c r="AR28" s="173"/>
      <c r="AS28" s="173"/>
      <c r="AT28" s="173"/>
      <c r="AU28" s="173"/>
      <c r="AV28" s="173"/>
      <c r="AW28" s="173"/>
      <c r="AX28" s="173"/>
      <c r="AY28" s="173"/>
      <c r="AZ28" s="173"/>
      <c r="BA28" s="173"/>
      <c r="BB28" s="174"/>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60"/>
      <c r="CI28" s="133"/>
      <c r="CJ28" s="242"/>
      <c r="CK28" s="381"/>
      <c r="CL28" s="535"/>
      <c r="CM28" s="599"/>
      <c r="CN28" s="600"/>
      <c r="CO28" s="547"/>
      <c r="CP28" s="501"/>
      <c r="CQ28" s="546"/>
      <c r="CR28" s="158"/>
      <c r="CS28" s="451"/>
      <c r="CT28" s="451"/>
      <c r="CU28" s="528" t="s">
        <v>245</v>
      </c>
      <c r="CV28" s="528"/>
      <c r="CW28" s="528"/>
      <c r="CX28" s="528"/>
      <c r="CY28" s="528"/>
      <c r="CZ28" s="528"/>
      <c r="DA28" s="528"/>
      <c r="DB28" s="528"/>
      <c r="DC28" s="528"/>
      <c r="DD28" s="528"/>
      <c r="DE28" s="528"/>
      <c r="DF28" s="528"/>
      <c r="DG28" s="528"/>
      <c r="DH28" s="528"/>
      <c r="DI28" s="528"/>
      <c r="DJ28" s="528"/>
      <c r="DK28" s="528"/>
      <c r="DL28" s="528"/>
      <c r="DM28" s="528"/>
      <c r="DN28" s="528"/>
      <c r="DO28" s="528"/>
      <c r="DP28" s="528"/>
      <c r="DQ28" s="528"/>
      <c r="DR28" s="528"/>
      <c r="DS28" s="528"/>
      <c r="DT28" s="528"/>
      <c r="DU28" s="528"/>
      <c r="DV28" s="528"/>
      <c r="DW28" s="528"/>
      <c r="DX28" s="528"/>
      <c r="DY28" s="528"/>
      <c r="DZ28" s="528"/>
      <c r="EA28" s="528"/>
      <c r="EB28" s="528"/>
      <c r="EC28" s="528"/>
      <c r="ED28" s="528"/>
      <c r="EE28" s="528"/>
      <c r="EF28" s="528"/>
      <c r="EG28" s="528"/>
    </row>
    <row r="29" spans="6:137">
      <c r="F29" s="133"/>
      <c r="G29" s="172"/>
      <c r="H29" s="173"/>
      <c r="I29" s="173"/>
      <c r="J29" s="173"/>
      <c r="K29" s="173"/>
      <c r="L29" s="173"/>
      <c r="M29" s="173"/>
      <c r="N29" s="173"/>
      <c r="O29" s="173"/>
      <c r="P29" s="17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73"/>
      <c r="AR29" s="173"/>
      <c r="AS29" s="173"/>
      <c r="AT29" s="173"/>
      <c r="AU29" s="173"/>
      <c r="AV29" s="173"/>
      <c r="AW29" s="173"/>
      <c r="AX29" s="173"/>
      <c r="AY29" s="173"/>
      <c r="AZ29" s="179"/>
      <c r="BA29" s="179"/>
      <c r="BB29" s="180"/>
      <c r="BC29" s="601" t="s">
        <v>246</v>
      </c>
      <c r="BD29" s="601"/>
      <c r="BE29" s="601"/>
      <c r="BF29" s="601"/>
      <c r="BG29" s="601"/>
      <c r="BH29" s="601"/>
      <c r="BI29" s="601"/>
      <c r="BJ29" s="601"/>
      <c r="BK29" s="601"/>
      <c r="BL29" s="601"/>
      <c r="BM29" s="601"/>
      <c r="BN29" s="601"/>
      <c r="BO29" s="601"/>
      <c r="BP29" s="601"/>
      <c r="BQ29" s="601"/>
      <c r="BR29" s="601"/>
      <c r="BS29" s="601"/>
      <c r="BT29" s="601"/>
      <c r="BU29" s="601"/>
      <c r="BV29" s="601"/>
      <c r="BW29" s="601"/>
      <c r="BX29" s="601"/>
      <c r="BY29" s="601"/>
      <c r="BZ29" s="601"/>
      <c r="CA29" s="601"/>
      <c r="CB29" s="601"/>
      <c r="CC29" s="601"/>
      <c r="CD29" s="601"/>
      <c r="CE29" s="601"/>
      <c r="CF29" s="601"/>
      <c r="CG29" s="601"/>
      <c r="CH29" s="602"/>
      <c r="CI29" s="133"/>
      <c r="CJ29" s="242"/>
      <c r="CK29" s="381"/>
      <c r="CL29" s="535"/>
      <c r="CM29" s="599"/>
      <c r="CN29" s="600"/>
      <c r="CO29" s="547"/>
      <c r="CP29" s="501"/>
      <c r="CQ29" s="546"/>
      <c r="CR29" s="158"/>
      <c r="CS29" s="451"/>
      <c r="CT29" s="451"/>
      <c r="CU29" s="528"/>
      <c r="CV29" s="528"/>
      <c r="CW29" s="528"/>
      <c r="CX29" s="528"/>
      <c r="CY29" s="528"/>
      <c r="CZ29" s="528"/>
      <c r="DA29" s="528"/>
      <c r="DB29" s="528"/>
      <c r="DC29" s="528"/>
      <c r="DD29" s="528"/>
      <c r="DE29" s="528"/>
      <c r="DF29" s="528"/>
      <c r="DG29" s="528"/>
      <c r="DH29" s="528"/>
      <c r="DI29" s="528"/>
      <c r="DJ29" s="528"/>
      <c r="DK29" s="528"/>
      <c r="DL29" s="528"/>
      <c r="DM29" s="528"/>
      <c r="DN29" s="528"/>
      <c r="DO29" s="528"/>
      <c r="DP29" s="528"/>
      <c r="DQ29" s="528"/>
      <c r="DR29" s="528"/>
      <c r="DS29" s="528"/>
      <c r="DT29" s="528"/>
      <c r="DU29" s="528"/>
      <c r="DV29" s="528"/>
      <c r="DW29" s="528"/>
      <c r="DX29" s="528"/>
      <c r="DY29" s="528"/>
      <c r="DZ29" s="528"/>
      <c r="EA29" s="528"/>
      <c r="EB29" s="528"/>
      <c r="EC29" s="528"/>
      <c r="ED29" s="528"/>
      <c r="EE29" s="528"/>
      <c r="EF29" s="528"/>
      <c r="EG29" s="528"/>
    </row>
    <row r="30" spans="6:137">
      <c r="F30" s="133"/>
      <c r="G30" s="172"/>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33"/>
      <c r="BA30" s="133"/>
      <c r="BB30" s="133"/>
      <c r="BC30" s="601"/>
      <c r="BD30" s="601"/>
      <c r="BE30" s="601"/>
      <c r="BF30" s="601"/>
      <c r="BG30" s="601"/>
      <c r="BH30" s="601"/>
      <c r="BI30" s="601"/>
      <c r="BJ30" s="601"/>
      <c r="BK30" s="601"/>
      <c r="BL30" s="601"/>
      <c r="BM30" s="601"/>
      <c r="BN30" s="601"/>
      <c r="BO30" s="601"/>
      <c r="BP30" s="601"/>
      <c r="BQ30" s="601"/>
      <c r="BR30" s="601"/>
      <c r="BS30" s="601"/>
      <c r="BT30" s="601"/>
      <c r="BU30" s="601"/>
      <c r="BV30" s="601"/>
      <c r="BW30" s="601"/>
      <c r="BX30" s="601"/>
      <c r="BY30" s="601"/>
      <c r="BZ30" s="601"/>
      <c r="CA30" s="601"/>
      <c r="CB30" s="601"/>
      <c r="CC30" s="601"/>
      <c r="CD30" s="601"/>
      <c r="CE30" s="601"/>
      <c r="CF30" s="601"/>
      <c r="CG30" s="601"/>
      <c r="CH30" s="602"/>
      <c r="CI30" s="133"/>
      <c r="CJ30" s="540"/>
      <c r="CK30" s="541"/>
      <c r="CL30" s="542"/>
      <c r="CM30" s="599"/>
      <c r="CN30" s="600"/>
      <c r="CO30" s="161"/>
      <c r="CP30" s="162"/>
      <c r="CQ30" s="162"/>
      <c r="CR30" s="158"/>
      <c r="CS30" s="451"/>
      <c r="CT30" s="451"/>
      <c r="CU30" s="528" t="s">
        <v>247</v>
      </c>
      <c r="CV30" s="528"/>
      <c r="CW30" s="528"/>
      <c r="CX30" s="528"/>
      <c r="CY30" s="528"/>
      <c r="CZ30" s="528"/>
      <c r="DA30" s="528"/>
      <c r="DB30" s="528"/>
      <c r="DC30" s="528"/>
      <c r="DD30" s="528"/>
      <c r="DE30" s="528"/>
      <c r="DF30" s="528"/>
      <c r="DG30" s="528"/>
      <c r="DH30" s="528"/>
      <c r="DI30" s="528"/>
      <c r="DJ30" s="528"/>
      <c r="DK30" s="528"/>
      <c r="DL30" s="528"/>
      <c r="DM30" s="528"/>
      <c r="DN30" s="528"/>
      <c r="DO30" s="528"/>
      <c r="DP30" s="528"/>
      <c r="DQ30" s="528"/>
      <c r="DR30" s="528"/>
      <c r="DS30" s="528"/>
      <c r="DT30" s="528"/>
      <c r="DU30" s="528"/>
      <c r="DV30" s="528"/>
      <c r="DW30" s="528"/>
      <c r="DX30" s="528"/>
      <c r="DY30" s="528"/>
      <c r="DZ30" s="528"/>
      <c r="EA30" s="528"/>
      <c r="EB30" s="528"/>
      <c r="EC30" s="528"/>
      <c r="ED30" s="528"/>
      <c r="EE30" s="528"/>
      <c r="EF30" s="528"/>
      <c r="EG30" s="528"/>
    </row>
    <row r="31" spans="6:137">
      <c r="F31" s="133"/>
      <c r="G31" s="158"/>
      <c r="H31" s="133"/>
      <c r="I31" s="133"/>
      <c r="J31" s="133"/>
      <c r="K31" s="133"/>
      <c r="L31" s="133"/>
      <c r="M31" s="133"/>
      <c r="N31" s="133"/>
      <c r="O31" s="133"/>
      <c r="P31" s="133"/>
      <c r="Q31" s="133"/>
      <c r="R31" s="133"/>
      <c r="S31" s="133"/>
      <c r="T31" s="133"/>
      <c r="U31" s="133"/>
      <c r="V31" s="133"/>
      <c r="W31" s="133"/>
      <c r="X31" s="133"/>
      <c r="Y31" s="133"/>
      <c r="Z31" s="133"/>
      <c r="AA31" s="565" t="s">
        <v>248</v>
      </c>
      <c r="AB31" s="566"/>
      <c r="AC31" s="566"/>
      <c r="AD31" s="566"/>
      <c r="AE31" s="566"/>
      <c r="AF31" s="566"/>
      <c r="AG31" s="566"/>
      <c r="AH31" s="566"/>
      <c r="AI31" s="566"/>
      <c r="AJ31" s="566"/>
      <c r="AK31" s="566"/>
      <c r="AL31" s="566"/>
      <c r="AM31" s="567"/>
      <c r="AN31" s="181"/>
      <c r="AO31" s="182"/>
      <c r="AP31" s="182"/>
      <c r="AQ31" s="182"/>
      <c r="AR31" s="182"/>
      <c r="AS31" s="182"/>
      <c r="AT31" s="182"/>
      <c r="AU31" s="182"/>
      <c r="AV31" s="182"/>
      <c r="AW31" s="182"/>
      <c r="AX31" s="133"/>
      <c r="AY31" s="133"/>
      <c r="AZ31" s="133"/>
      <c r="BA31" s="133"/>
      <c r="BB31" s="133"/>
      <c r="BC31" s="133"/>
      <c r="BD31" s="133"/>
      <c r="BE31" s="133"/>
      <c r="BF31" s="133"/>
      <c r="BG31" s="133"/>
      <c r="BH31" s="133"/>
      <c r="BI31" s="133"/>
      <c r="BJ31" s="133"/>
      <c r="BK31" s="133"/>
      <c r="BL31" s="133"/>
      <c r="BM31" s="133"/>
      <c r="BN31" s="133"/>
      <c r="BO31" s="133"/>
      <c r="BP31" s="565" t="s">
        <v>248</v>
      </c>
      <c r="BQ31" s="566"/>
      <c r="BR31" s="566"/>
      <c r="BS31" s="566"/>
      <c r="BT31" s="566"/>
      <c r="BU31" s="566"/>
      <c r="BV31" s="566"/>
      <c r="BW31" s="566"/>
      <c r="BX31" s="566"/>
      <c r="BY31" s="566"/>
      <c r="BZ31" s="566"/>
      <c r="CA31" s="566"/>
      <c r="CB31" s="567"/>
      <c r="CC31" s="133"/>
      <c r="CD31" s="133"/>
      <c r="CE31" s="133"/>
      <c r="CF31" s="133"/>
      <c r="CG31" s="133"/>
      <c r="CH31" s="160"/>
      <c r="CI31" s="133"/>
      <c r="CJ31" s="242"/>
      <c r="CK31" s="381"/>
      <c r="CL31" s="535"/>
      <c r="CM31" s="599"/>
      <c r="CN31" s="600"/>
      <c r="CO31" s="161"/>
      <c r="CP31" s="162"/>
      <c r="CQ31" s="162"/>
      <c r="CR31" s="158"/>
      <c r="CS31" s="451"/>
      <c r="CT31" s="451"/>
      <c r="CU31" s="528"/>
      <c r="CV31" s="528"/>
      <c r="CW31" s="528"/>
      <c r="CX31" s="528"/>
      <c r="CY31" s="528"/>
      <c r="CZ31" s="528"/>
      <c r="DA31" s="528"/>
      <c r="DB31" s="528"/>
      <c r="DC31" s="528"/>
      <c r="DD31" s="528"/>
      <c r="DE31" s="528"/>
      <c r="DF31" s="528"/>
      <c r="DG31" s="528"/>
      <c r="DH31" s="528"/>
      <c r="DI31" s="528"/>
      <c r="DJ31" s="528"/>
      <c r="DK31" s="528"/>
      <c r="DL31" s="528"/>
      <c r="DM31" s="528"/>
      <c r="DN31" s="528"/>
      <c r="DO31" s="528"/>
      <c r="DP31" s="528"/>
      <c r="DQ31" s="528"/>
      <c r="DR31" s="528"/>
      <c r="DS31" s="528"/>
      <c r="DT31" s="528"/>
      <c r="DU31" s="528"/>
      <c r="DV31" s="528"/>
      <c r="DW31" s="528"/>
      <c r="DX31" s="528"/>
      <c r="DY31" s="528"/>
      <c r="DZ31" s="528"/>
      <c r="EA31" s="528"/>
      <c r="EB31" s="528"/>
      <c r="EC31" s="528"/>
      <c r="ED31" s="528"/>
      <c r="EE31" s="528"/>
      <c r="EF31" s="528"/>
      <c r="EG31" s="528"/>
    </row>
    <row r="32" spans="6:137" ht="14.25" thickBot="1">
      <c r="F32" s="133"/>
      <c r="G32" s="165"/>
      <c r="H32" s="166"/>
      <c r="I32" s="166"/>
      <c r="J32" s="166"/>
      <c r="K32" s="166"/>
      <c r="L32" s="166"/>
      <c r="M32" s="166"/>
      <c r="N32" s="166"/>
      <c r="O32" s="166"/>
      <c r="P32" s="166"/>
      <c r="Q32" s="166"/>
      <c r="R32" s="166"/>
      <c r="S32" s="166"/>
      <c r="T32" s="166"/>
      <c r="U32" s="166"/>
      <c r="V32" s="166"/>
      <c r="W32" s="166"/>
      <c r="X32" s="166"/>
      <c r="Y32" s="166"/>
      <c r="Z32" s="166"/>
      <c r="AA32" s="568"/>
      <c r="AB32" s="569"/>
      <c r="AC32" s="569"/>
      <c r="AD32" s="569"/>
      <c r="AE32" s="569"/>
      <c r="AF32" s="569"/>
      <c r="AG32" s="569"/>
      <c r="AH32" s="569"/>
      <c r="AI32" s="569"/>
      <c r="AJ32" s="569"/>
      <c r="AK32" s="569"/>
      <c r="AL32" s="569"/>
      <c r="AM32" s="570"/>
      <c r="AN32" s="183"/>
      <c r="AO32" s="184"/>
      <c r="AP32" s="184"/>
      <c r="AQ32" s="184"/>
      <c r="AR32" s="184"/>
      <c r="AS32" s="184"/>
      <c r="AT32" s="184"/>
      <c r="AU32" s="184"/>
      <c r="AV32" s="184"/>
      <c r="AW32" s="184"/>
      <c r="AX32" s="166"/>
      <c r="AY32" s="166"/>
      <c r="AZ32" s="166"/>
      <c r="BA32" s="166"/>
      <c r="BB32" s="166"/>
      <c r="BC32" s="166"/>
      <c r="BD32" s="166"/>
      <c r="BE32" s="166"/>
      <c r="BF32" s="166"/>
      <c r="BG32" s="166"/>
      <c r="BH32" s="166"/>
      <c r="BI32" s="166"/>
      <c r="BJ32" s="166"/>
      <c r="BK32" s="166"/>
      <c r="BL32" s="166"/>
      <c r="BM32" s="166"/>
      <c r="BN32" s="166"/>
      <c r="BO32" s="166"/>
      <c r="BP32" s="568"/>
      <c r="BQ32" s="569"/>
      <c r="BR32" s="569"/>
      <c r="BS32" s="569"/>
      <c r="BT32" s="569"/>
      <c r="BU32" s="569"/>
      <c r="BV32" s="569"/>
      <c r="BW32" s="569"/>
      <c r="BX32" s="569"/>
      <c r="BY32" s="569"/>
      <c r="BZ32" s="569"/>
      <c r="CA32" s="569"/>
      <c r="CB32" s="570"/>
      <c r="CC32" s="166"/>
      <c r="CD32" s="166"/>
      <c r="CE32" s="166"/>
      <c r="CF32" s="166"/>
      <c r="CG32" s="166"/>
      <c r="CH32" s="167"/>
      <c r="CI32" s="133"/>
      <c r="CJ32" s="242"/>
      <c r="CK32" s="381"/>
      <c r="CL32" s="535"/>
      <c r="CM32" s="599"/>
      <c r="CN32" s="600"/>
      <c r="CO32" s="161"/>
      <c r="CP32" s="162"/>
      <c r="CQ32" s="162"/>
      <c r="CR32" s="158"/>
      <c r="CS32" s="451"/>
      <c r="CT32" s="451"/>
      <c r="CU32" s="528" t="s">
        <v>249</v>
      </c>
      <c r="CV32" s="528"/>
      <c r="CW32" s="528"/>
      <c r="CX32" s="528"/>
      <c r="CY32" s="528"/>
      <c r="CZ32" s="528"/>
      <c r="DA32" s="528"/>
      <c r="DB32" s="528"/>
      <c r="DC32" s="528"/>
      <c r="DD32" s="528"/>
      <c r="DE32" s="528"/>
      <c r="DF32" s="528"/>
      <c r="DG32" s="528"/>
      <c r="DH32" s="528"/>
      <c r="DI32" s="528"/>
      <c r="DJ32" s="528"/>
      <c r="DK32" s="528"/>
      <c r="DL32" s="528"/>
      <c r="DM32" s="528"/>
      <c r="DN32" s="528"/>
      <c r="DO32" s="528"/>
      <c r="DP32" s="528"/>
      <c r="DQ32" s="528"/>
      <c r="DR32" s="528"/>
      <c r="DS32" s="528"/>
      <c r="DT32" s="528"/>
      <c r="DU32" s="528"/>
      <c r="DV32" s="528"/>
      <c r="DW32" s="528"/>
      <c r="DX32" s="528"/>
      <c r="DY32" s="528"/>
      <c r="DZ32" s="528"/>
      <c r="EA32" s="528"/>
      <c r="EB32" s="528"/>
      <c r="EC32" s="528"/>
      <c r="ED32" s="528"/>
      <c r="EE32" s="528"/>
      <c r="EF32" s="528"/>
      <c r="EG32" s="528"/>
    </row>
    <row r="33" spans="7:137" ht="14.25" thickBot="1">
      <c r="G33" s="571" t="s">
        <v>250</v>
      </c>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72"/>
      <c r="BF33" s="185"/>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4"/>
      <c r="CI33" s="140"/>
      <c r="CJ33" s="540"/>
      <c r="CK33" s="541"/>
      <c r="CL33" s="542"/>
      <c r="CM33" s="599"/>
      <c r="CN33" s="600"/>
      <c r="CO33" s="161"/>
      <c r="CP33" s="162"/>
      <c r="CQ33" s="162"/>
      <c r="CR33" s="158"/>
      <c r="CS33" s="451"/>
      <c r="CT33" s="451"/>
      <c r="CU33" s="528"/>
      <c r="CV33" s="528"/>
      <c r="CW33" s="528"/>
      <c r="CX33" s="528"/>
      <c r="CY33" s="528"/>
      <c r="CZ33" s="528"/>
      <c r="DA33" s="528"/>
      <c r="DB33" s="528"/>
      <c r="DC33" s="528"/>
      <c r="DD33" s="528"/>
      <c r="DE33" s="528"/>
      <c r="DF33" s="528"/>
      <c r="DG33" s="528"/>
      <c r="DH33" s="528"/>
      <c r="DI33" s="528"/>
      <c r="DJ33" s="528"/>
      <c r="DK33" s="528"/>
      <c r="DL33" s="528"/>
      <c r="DM33" s="528"/>
      <c r="DN33" s="528"/>
      <c r="DO33" s="528"/>
      <c r="DP33" s="528"/>
      <c r="DQ33" s="528"/>
      <c r="DR33" s="528"/>
      <c r="DS33" s="528"/>
      <c r="DT33" s="528"/>
      <c r="DU33" s="528"/>
      <c r="DV33" s="528"/>
      <c r="DW33" s="528"/>
      <c r="DX33" s="528"/>
      <c r="DY33" s="528"/>
      <c r="DZ33" s="528"/>
      <c r="EA33" s="528"/>
      <c r="EB33" s="528"/>
      <c r="EC33" s="528"/>
      <c r="ED33" s="528"/>
      <c r="EE33" s="528"/>
      <c r="EF33" s="528"/>
      <c r="EG33" s="528"/>
    </row>
    <row r="34" spans="7:137">
      <c r="G34" s="547"/>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1"/>
      <c r="AS34" s="573"/>
      <c r="AT34" s="579" t="s">
        <v>251</v>
      </c>
      <c r="AU34" s="580"/>
      <c r="AV34" s="580"/>
      <c r="AW34" s="581"/>
      <c r="BF34" s="158"/>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60"/>
      <c r="CI34" s="140"/>
      <c r="CJ34" s="242"/>
      <c r="CK34" s="381"/>
      <c r="CL34" s="535"/>
      <c r="CM34" s="599"/>
      <c r="CN34" s="600"/>
      <c r="CO34" s="161"/>
      <c r="CP34" s="162"/>
      <c r="CQ34" s="162"/>
      <c r="CR34" s="158"/>
      <c r="CS34" s="451"/>
      <c r="CT34" s="451"/>
      <c r="CU34" s="528" t="s">
        <v>252</v>
      </c>
      <c r="CV34" s="528"/>
      <c r="CW34" s="528"/>
      <c r="CX34" s="528"/>
      <c r="CY34" s="528"/>
      <c r="CZ34" s="528"/>
      <c r="DA34" s="528"/>
      <c r="DB34" s="528"/>
      <c r="DC34" s="528"/>
      <c r="DD34" s="528"/>
      <c r="DE34" s="528"/>
      <c r="DF34" s="528"/>
      <c r="DG34" s="528"/>
      <c r="DH34" s="528"/>
      <c r="DI34" s="528"/>
      <c r="DJ34" s="528"/>
      <c r="DK34" s="528"/>
      <c r="DL34" s="528"/>
      <c r="DM34" s="528"/>
      <c r="DN34" s="528"/>
      <c r="DO34" s="528"/>
      <c r="DP34" s="528"/>
      <c r="DQ34" s="528"/>
      <c r="DR34" s="528"/>
      <c r="DS34" s="528"/>
      <c r="DT34" s="528"/>
      <c r="DU34" s="528"/>
      <c r="DV34" s="528"/>
      <c r="DW34" s="528"/>
      <c r="DX34" s="528"/>
      <c r="DY34" s="528"/>
      <c r="DZ34" s="528"/>
      <c r="EA34" s="528"/>
      <c r="EB34" s="528"/>
      <c r="EC34" s="528"/>
      <c r="ED34" s="528"/>
      <c r="EE34" s="528"/>
      <c r="EF34" s="528"/>
      <c r="EG34" s="528"/>
    </row>
    <row r="35" spans="7:137">
      <c r="G35" s="547"/>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73"/>
      <c r="AT35" s="582"/>
      <c r="AU35" s="583"/>
      <c r="AV35" s="583"/>
      <c r="AW35" s="584"/>
      <c r="BF35" s="158"/>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60"/>
      <c r="CI35" s="140"/>
      <c r="CJ35" s="242"/>
      <c r="CK35" s="381"/>
      <c r="CL35" s="535"/>
      <c r="CM35" s="599"/>
      <c r="CN35" s="600"/>
      <c r="CO35" s="161"/>
      <c r="CP35" s="162"/>
      <c r="CQ35" s="162"/>
      <c r="CR35" s="158"/>
      <c r="CS35" s="451"/>
      <c r="CT35" s="451"/>
      <c r="CU35" s="528"/>
      <c r="CV35" s="528"/>
      <c r="CW35" s="528"/>
      <c r="CX35" s="528"/>
      <c r="CY35" s="528"/>
      <c r="CZ35" s="528"/>
      <c r="DA35" s="528"/>
      <c r="DB35" s="528"/>
      <c r="DC35" s="528"/>
      <c r="DD35" s="528"/>
      <c r="DE35" s="528"/>
      <c r="DF35" s="528"/>
      <c r="DG35" s="528"/>
      <c r="DH35" s="528"/>
      <c r="DI35" s="528"/>
      <c r="DJ35" s="528"/>
      <c r="DK35" s="528"/>
      <c r="DL35" s="528"/>
      <c r="DM35" s="528"/>
      <c r="DN35" s="528"/>
      <c r="DO35" s="528"/>
      <c r="DP35" s="528"/>
      <c r="DQ35" s="528"/>
      <c r="DR35" s="528"/>
      <c r="DS35" s="528"/>
      <c r="DT35" s="528"/>
      <c r="DU35" s="528"/>
      <c r="DV35" s="528"/>
      <c r="DW35" s="528"/>
      <c r="DX35" s="528"/>
      <c r="DY35" s="528"/>
      <c r="DZ35" s="528"/>
      <c r="EA35" s="528"/>
      <c r="EB35" s="528"/>
      <c r="EC35" s="528"/>
      <c r="ED35" s="528"/>
      <c r="EE35" s="528"/>
      <c r="EF35" s="528"/>
      <c r="EG35" s="528"/>
    </row>
    <row r="36" spans="7:137">
      <c r="G36" s="547"/>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73"/>
      <c r="AT36" s="582"/>
      <c r="AU36" s="583"/>
      <c r="AV36" s="583"/>
      <c r="AW36" s="584"/>
      <c r="BF36" s="158"/>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60"/>
      <c r="CI36" s="140"/>
      <c r="CJ36" s="540"/>
      <c r="CK36" s="541"/>
      <c r="CL36" s="542"/>
      <c r="CM36" s="599"/>
      <c r="CN36" s="600"/>
      <c r="CO36" s="161"/>
      <c r="CP36" s="162"/>
      <c r="CQ36" s="162"/>
      <c r="CR36" s="158"/>
      <c r="CS36" s="451"/>
      <c r="CT36" s="451"/>
      <c r="CU36" s="528" t="s">
        <v>253</v>
      </c>
      <c r="CV36" s="528"/>
      <c r="CW36" s="528"/>
      <c r="CX36" s="528"/>
      <c r="CY36" s="528"/>
      <c r="CZ36" s="528"/>
      <c r="DA36" s="528"/>
      <c r="DB36" s="528"/>
      <c r="DC36" s="528"/>
      <c r="DD36" s="528"/>
      <c r="DE36" s="528"/>
      <c r="DF36" s="528"/>
      <c r="DG36" s="528"/>
      <c r="DH36" s="528"/>
      <c r="DI36" s="528"/>
      <c r="DJ36" s="528"/>
      <c r="DK36" s="528"/>
      <c r="DL36" s="528"/>
      <c r="DM36" s="528"/>
      <c r="DN36" s="528"/>
      <c r="DO36" s="528"/>
      <c r="DP36" s="528"/>
      <c r="DQ36" s="528"/>
      <c r="DR36" s="528"/>
      <c r="DS36" s="528"/>
      <c r="DT36" s="528"/>
      <c r="DU36" s="528"/>
      <c r="DV36" s="528"/>
      <c r="DW36" s="528"/>
      <c r="DX36" s="528"/>
      <c r="DY36" s="528"/>
      <c r="DZ36" s="528"/>
      <c r="EA36" s="528"/>
      <c r="EB36" s="528"/>
      <c r="EC36" s="528"/>
      <c r="ED36" s="528"/>
      <c r="EE36" s="528"/>
      <c r="EF36" s="528"/>
      <c r="EG36" s="528"/>
    </row>
    <row r="37" spans="7:137">
      <c r="G37" s="547"/>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73"/>
      <c r="AT37" s="582"/>
      <c r="AU37" s="583"/>
      <c r="AV37" s="583"/>
      <c r="AW37" s="584"/>
      <c r="BF37" s="158"/>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60"/>
      <c r="CI37" s="140"/>
      <c r="CJ37" s="242"/>
      <c r="CK37" s="381"/>
      <c r="CL37" s="535"/>
      <c r="CM37" s="599"/>
      <c r="CN37" s="600"/>
      <c r="CO37" s="161"/>
      <c r="CP37" s="162"/>
      <c r="CQ37" s="162"/>
      <c r="CR37" s="158"/>
      <c r="CS37" s="451"/>
      <c r="CT37" s="451"/>
      <c r="CU37" s="528"/>
      <c r="CV37" s="528"/>
      <c r="CW37" s="528"/>
      <c r="CX37" s="528"/>
      <c r="CY37" s="528"/>
      <c r="CZ37" s="528"/>
      <c r="DA37" s="528"/>
      <c r="DB37" s="528"/>
      <c r="DC37" s="528"/>
      <c r="DD37" s="528"/>
      <c r="DE37" s="528"/>
      <c r="DF37" s="528"/>
      <c r="DG37" s="528"/>
      <c r="DH37" s="528"/>
      <c r="DI37" s="528"/>
      <c r="DJ37" s="528"/>
      <c r="DK37" s="528"/>
      <c r="DL37" s="528"/>
      <c r="DM37" s="528"/>
      <c r="DN37" s="528"/>
      <c r="DO37" s="528"/>
      <c r="DP37" s="528"/>
      <c r="DQ37" s="528"/>
      <c r="DR37" s="528"/>
      <c r="DS37" s="528"/>
      <c r="DT37" s="528"/>
      <c r="DU37" s="528"/>
      <c r="DV37" s="528"/>
      <c r="DW37" s="528"/>
      <c r="DX37" s="528"/>
      <c r="DY37" s="528"/>
      <c r="DZ37" s="528"/>
      <c r="EA37" s="528"/>
      <c r="EB37" s="528"/>
      <c r="EC37" s="528"/>
      <c r="ED37" s="528"/>
      <c r="EE37" s="528"/>
      <c r="EF37" s="528"/>
      <c r="EG37" s="528"/>
    </row>
    <row r="38" spans="7:137" ht="14.25" thickBot="1">
      <c r="G38" s="547"/>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73"/>
      <c r="AT38" s="585"/>
      <c r="AU38" s="586"/>
      <c r="AV38" s="586"/>
      <c r="AW38" s="587"/>
      <c r="BF38" s="158"/>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60"/>
      <c r="CI38" s="140"/>
      <c r="CJ38" s="242"/>
      <c r="CK38" s="381"/>
      <c r="CL38" s="535"/>
      <c r="CM38" s="599"/>
      <c r="CN38" s="600"/>
      <c r="CO38" s="161"/>
      <c r="CP38" s="162"/>
      <c r="CQ38" s="162"/>
      <c r="CR38" s="158"/>
      <c r="CS38" s="451" t="s">
        <v>226</v>
      </c>
      <c r="CT38" s="451"/>
      <c r="CU38" s="528" t="s">
        <v>254</v>
      </c>
      <c r="CV38" s="528"/>
      <c r="CW38" s="528"/>
      <c r="CX38" s="528"/>
      <c r="CY38" s="528"/>
      <c r="CZ38" s="528"/>
      <c r="DA38" s="528"/>
      <c r="DB38" s="528"/>
      <c r="DC38" s="528"/>
      <c r="DD38" s="528"/>
      <c r="DE38" s="528"/>
      <c r="DF38" s="528"/>
      <c r="DG38" s="528"/>
      <c r="DH38" s="528"/>
      <c r="DI38" s="528"/>
      <c r="DJ38" s="528"/>
      <c r="DK38" s="528"/>
      <c r="DL38" s="528"/>
      <c r="DM38" s="528"/>
      <c r="DN38" s="528"/>
      <c r="DO38" s="528"/>
      <c r="DP38" s="528"/>
      <c r="DQ38" s="528"/>
      <c r="DR38" s="528"/>
      <c r="DS38" s="528"/>
      <c r="DT38" s="528"/>
      <c r="DU38" s="528"/>
      <c r="DV38" s="528"/>
      <c r="DW38" s="528"/>
      <c r="DX38" s="528"/>
      <c r="DY38" s="528"/>
      <c r="DZ38" s="528"/>
      <c r="EA38" s="528"/>
      <c r="EB38" s="528"/>
      <c r="EC38" s="528"/>
      <c r="ED38" s="528"/>
      <c r="EE38" s="528"/>
      <c r="EF38" s="528"/>
      <c r="EG38" s="528"/>
    </row>
    <row r="39" spans="7:137">
      <c r="G39" s="547"/>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73"/>
      <c r="AT39" s="588"/>
      <c r="BF39" s="158"/>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60"/>
      <c r="CI39" s="140"/>
      <c r="CJ39" s="540"/>
      <c r="CK39" s="541"/>
      <c r="CL39" s="542"/>
      <c r="CM39" s="599"/>
      <c r="CN39" s="600"/>
      <c r="CO39" s="161"/>
      <c r="CP39" s="162"/>
      <c r="CQ39" s="162"/>
      <c r="CR39" s="158"/>
      <c r="CS39" s="451"/>
      <c r="CT39" s="451"/>
      <c r="CU39" s="528"/>
      <c r="CV39" s="528"/>
      <c r="CW39" s="528"/>
      <c r="CX39" s="528"/>
      <c r="CY39" s="528"/>
      <c r="CZ39" s="528"/>
      <c r="DA39" s="528"/>
      <c r="DB39" s="528"/>
      <c r="DC39" s="528"/>
      <c r="DD39" s="528"/>
      <c r="DE39" s="528"/>
      <c r="DF39" s="528"/>
      <c r="DG39" s="528"/>
      <c r="DH39" s="528"/>
      <c r="DI39" s="528"/>
      <c r="DJ39" s="528"/>
      <c r="DK39" s="528"/>
      <c r="DL39" s="528"/>
      <c r="DM39" s="528"/>
      <c r="DN39" s="528"/>
      <c r="DO39" s="528"/>
      <c r="DP39" s="528"/>
      <c r="DQ39" s="528"/>
      <c r="DR39" s="528"/>
      <c r="DS39" s="528"/>
      <c r="DT39" s="528"/>
      <c r="DU39" s="528"/>
      <c r="DV39" s="528"/>
      <c r="DW39" s="528"/>
      <c r="DX39" s="528"/>
      <c r="DY39" s="528"/>
      <c r="DZ39" s="528"/>
      <c r="EA39" s="528"/>
      <c r="EB39" s="528"/>
      <c r="EC39" s="528"/>
      <c r="ED39" s="528"/>
      <c r="EE39" s="528"/>
      <c r="EF39" s="528"/>
      <c r="EG39" s="528"/>
    </row>
    <row r="40" spans="7:137">
      <c r="G40" s="547"/>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73"/>
      <c r="AT40" s="588"/>
      <c r="BF40" s="158"/>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60"/>
      <c r="CI40" s="140"/>
      <c r="CJ40" s="242"/>
      <c r="CK40" s="381"/>
      <c r="CL40" s="535"/>
      <c r="CM40" s="599"/>
      <c r="CN40" s="600"/>
      <c r="CO40" s="161"/>
      <c r="CP40" s="162"/>
      <c r="CQ40" s="162"/>
      <c r="CR40" s="158"/>
      <c r="CS40" s="451"/>
      <c r="CT40" s="451"/>
      <c r="CU40" s="528" t="s">
        <v>255</v>
      </c>
      <c r="CV40" s="528"/>
      <c r="CW40" s="528"/>
      <c r="CX40" s="528"/>
      <c r="CY40" s="528"/>
      <c r="CZ40" s="528"/>
      <c r="DA40" s="528"/>
      <c r="DB40" s="528"/>
      <c r="DC40" s="528"/>
      <c r="DD40" s="528"/>
      <c r="DE40" s="528"/>
      <c r="DF40" s="528"/>
      <c r="DG40" s="528"/>
      <c r="DH40" s="528"/>
      <c r="DI40" s="528"/>
      <c r="DJ40" s="528"/>
      <c r="DK40" s="528"/>
      <c r="DL40" s="528"/>
      <c r="DM40" s="528"/>
      <c r="DN40" s="528"/>
      <c r="DO40" s="528"/>
      <c r="DP40" s="528"/>
      <c r="DQ40" s="528"/>
      <c r="DR40" s="528"/>
      <c r="DS40" s="528"/>
      <c r="DT40" s="528"/>
      <c r="DU40" s="528"/>
      <c r="DV40" s="528"/>
      <c r="DW40" s="528"/>
      <c r="DX40" s="528"/>
      <c r="DY40" s="528"/>
      <c r="DZ40" s="528"/>
      <c r="EA40" s="528"/>
      <c r="EB40" s="528"/>
      <c r="EC40" s="528"/>
      <c r="ED40" s="528"/>
      <c r="EE40" s="528"/>
      <c r="EF40" s="528"/>
      <c r="EG40" s="528"/>
    </row>
    <row r="41" spans="7:137" ht="14.25" thickBot="1">
      <c r="G41" s="547"/>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73"/>
      <c r="AT41" s="589"/>
      <c r="BF41" s="165"/>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60"/>
      <c r="CI41" s="140"/>
      <c r="CJ41" s="242"/>
      <c r="CK41" s="381"/>
      <c r="CL41" s="535"/>
      <c r="CM41" s="599"/>
      <c r="CN41" s="600"/>
      <c r="CO41" s="161"/>
      <c r="CP41" s="162"/>
      <c r="CQ41" s="162"/>
      <c r="CR41" s="158"/>
      <c r="CS41" s="451"/>
      <c r="CT41" s="451"/>
      <c r="CU41" s="528"/>
      <c r="CV41" s="528"/>
      <c r="CW41" s="528"/>
      <c r="CX41" s="528"/>
      <c r="CY41" s="528"/>
      <c r="CZ41" s="528"/>
      <c r="DA41" s="528"/>
      <c r="DB41" s="528"/>
      <c r="DC41" s="528"/>
      <c r="DD41" s="528"/>
      <c r="DE41" s="528"/>
      <c r="DF41" s="528"/>
      <c r="DG41" s="528"/>
      <c r="DH41" s="528"/>
      <c r="DI41" s="528"/>
      <c r="DJ41" s="528"/>
      <c r="DK41" s="528"/>
      <c r="DL41" s="528"/>
      <c r="DM41" s="528"/>
      <c r="DN41" s="528"/>
      <c r="DO41" s="528"/>
      <c r="DP41" s="528"/>
      <c r="DQ41" s="528"/>
      <c r="DR41" s="528"/>
      <c r="DS41" s="528"/>
      <c r="DT41" s="528"/>
      <c r="DU41" s="528"/>
      <c r="DV41" s="528"/>
      <c r="DW41" s="528"/>
      <c r="DX41" s="528"/>
      <c r="DY41" s="528"/>
      <c r="DZ41" s="528"/>
      <c r="EA41" s="528"/>
      <c r="EB41" s="528"/>
      <c r="EC41" s="528"/>
      <c r="ED41" s="528"/>
      <c r="EE41" s="528"/>
      <c r="EF41" s="528"/>
      <c r="EG41" s="528"/>
    </row>
    <row r="42" spans="7:137" ht="14.25" thickBot="1">
      <c r="G42" s="574"/>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6"/>
      <c r="BF42" s="577" t="s">
        <v>256</v>
      </c>
      <c r="BG42" s="578"/>
      <c r="BH42" s="578"/>
      <c r="BI42" s="578"/>
      <c r="BJ42" s="578"/>
      <c r="BK42" s="578"/>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60"/>
      <c r="CI42" s="140"/>
      <c r="CJ42" s="540"/>
      <c r="CK42" s="541"/>
      <c r="CL42" s="542"/>
      <c r="CM42" s="599"/>
      <c r="CN42" s="600"/>
      <c r="CO42" s="161"/>
      <c r="CP42" s="162"/>
      <c r="CQ42" s="162"/>
      <c r="CR42" s="158"/>
      <c r="CS42" s="451"/>
      <c r="CT42" s="451"/>
      <c r="CU42" s="528" t="s">
        <v>257</v>
      </c>
      <c r="CV42" s="528"/>
      <c r="CW42" s="528"/>
      <c r="CX42" s="528"/>
      <c r="CY42" s="528"/>
      <c r="CZ42" s="528"/>
      <c r="DA42" s="528"/>
      <c r="DB42" s="528"/>
      <c r="DC42" s="528"/>
      <c r="DD42" s="528"/>
      <c r="DE42" s="528"/>
      <c r="DF42" s="528"/>
      <c r="DG42" s="528"/>
      <c r="DH42" s="528"/>
      <c r="DI42" s="528"/>
      <c r="DJ42" s="528"/>
      <c r="DK42" s="528"/>
      <c r="DL42" s="528"/>
      <c r="DM42" s="528"/>
      <c r="DN42" s="528"/>
      <c r="DO42" s="528"/>
      <c r="DP42" s="528"/>
      <c r="DQ42" s="528"/>
      <c r="DR42" s="528"/>
      <c r="DS42" s="528"/>
      <c r="DT42" s="528"/>
      <c r="DU42" s="528"/>
      <c r="DV42" s="528"/>
      <c r="DW42" s="528"/>
      <c r="DX42" s="528"/>
      <c r="DY42" s="528"/>
      <c r="DZ42" s="528"/>
      <c r="EA42" s="528"/>
      <c r="EB42" s="528"/>
      <c r="EC42" s="528"/>
      <c r="ED42" s="528"/>
      <c r="EE42" s="528"/>
      <c r="EF42" s="528"/>
      <c r="EG42" s="528"/>
    </row>
    <row r="43" spans="7:137" ht="14.25" thickTop="1">
      <c r="G43" s="518" t="s">
        <v>258</v>
      </c>
      <c r="H43" s="519"/>
      <c r="I43" s="520"/>
      <c r="T43" s="590" t="s">
        <v>259</v>
      </c>
      <c r="U43" s="591"/>
      <c r="V43" s="591"/>
      <c r="W43" s="591"/>
      <c r="X43" s="591"/>
      <c r="Y43" s="591"/>
      <c r="Z43" s="592"/>
      <c r="BF43" s="578"/>
      <c r="BG43" s="578"/>
      <c r="BH43" s="578"/>
      <c r="BI43" s="578"/>
      <c r="BJ43" s="578"/>
      <c r="BK43" s="578"/>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60"/>
      <c r="CI43" s="140"/>
      <c r="CJ43" s="242"/>
      <c r="CK43" s="381"/>
      <c r="CL43" s="535"/>
      <c r="CM43" s="599"/>
      <c r="CN43" s="600"/>
      <c r="CO43" s="161"/>
      <c r="CP43" s="162"/>
      <c r="CQ43" s="162"/>
      <c r="CR43" s="158"/>
      <c r="CS43" s="451"/>
      <c r="CT43" s="451"/>
      <c r="CU43" s="528"/>
      <c r="CV43" s="528"/>
      <c r="CW43" s="528"/>
      <c r="CX43" s="528"/>
      <c r="CY43" s="528"/>
      <c r="CZ43" s="528"/>
      <c r="DA43" s="528"/>
      <c r="DB43" s="528"/>
      <c r="DC43" s="528"/>
      <c r="DD43" s="528"/>
      <c r="DE43" s="528"/>
      <c r="DF43" s="528"/>
      <c r="DG43" s="528"/>
      <c r="DH43" s="528"/>
      <c r="DI43" s="528"/>
      <c r="DJ43" s="528"/>
      <c r="DK43" s="528"/>
      <c r="DL43" s="528"/>
      <c r="DM43" s="528"/>
      <c r="DN43" s="528"/>
      <c r="DO43" s="528"/>
      <c r="DP43" s="528"/>
      <c r="DQ43" s="528"/>
      <c r="DR43" s="528"/>
      <c r="DS43" s="528"/>
      <c r="DT43" s="528"/>
      <c r="DU43" s="528"/>
      <c r="DV43" s="528"/>
      <c r="DW43" s="528"/>
      <c r="DX43" s="528"/>
      <c r="DY43" s="528"/>
      <c r="DZ43" s="528"/>
      <c r="EA43" s="528"/>
      <c r="EB43" s="528"/>
      <c r="EC43" s="528"/>
      <c r="ED43" s="528"/>
      <c r="EE43" s="528"/>
      <c r="EF43" s="528"/>
      <c r="EG43" s="528"/>
    </row>
    <row r="44" spans="7:137" ht="14.25" thickBot="1">
      <c r="G44" s="518"/>
      <c r="H44" s="519"/>
      <c r="I44" s="520"/>
      <c r="T44" s="593"/>
      <c r="U44" s="594"/>
      <c r="V44" s="594"/>
      <c r="W44" s="594"/>
      <c r="X44" s="594"/>
      <c r="Y44" s="594"/>
      <c r="Z44" s="595"/>
      <c r="BF44" s="578"/>
      <c r="BG44" s="578"/>
      <c r="BH44" s="578"/>
      <c r="BI44" s="578"/>
      <c r="BJ44" s="578"/>
      <c r="BK44" s="578"/>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60"/>
      <c r="CI44" s="140"/>
      <c r="CJ44" s="242"/>
      <c r="CK44" s="381"/>
      <c r="CL44" s="535"/>
      <c r="CM44" s="599"/>
      <c r="CN44" s="600"/>
      <c r="CO44" s="161"/>
      <c r="CP44" s="162"/>
      <c r="CQ44" s="162"/>
      <c r="CR44" s="158"/>
      <c r="CS44" s="451"/>
      <c r="CT44" s="451"/>
      <c r="CU44" s="528" t="s">
        <v>260</v>
      </c>
      <c r="CV44" s="528"/>
      <c r="CW44" s="528"/>
      <c r="CX44" s="528"/>
      <c r="CY44" s="528"/>
      <c r="CZ44" s="528"/>
      <c r="DA44" s="528"/>
      <c r="DB44" s="528"/>
      <c r="DC44" s="528"/>
      <c r="DD44" s="528"/>
      <c r="DE44" s="528"/>
      <c r="DF44" s="528"/>
      <c r="DG44" s="528"/>
      <c r="DH44" s="528"/>
      <c r="DI44" s="528"/>
      <c r="DJ44" s="528"/>
      <c r="DK44" s="528"/>
      <c r="DL44" s="528"/>
      <c r="DM44" s="528"/>
      <c r="DN44" s="528"/>
      <c r="DO44" s="528"/>
      <c r="DP44" s="528"/>
      <c r="DQ44" s="528"/>
      <c r="DR44" s="528"/>
      <c r="DS44" s="528"/>
      <c r="DT44" s="528"/>
      <c r="DU44" s="528"/>
      <c r="DV44" s="528"/>
      <c r="DW44" s="528"/>
      <c r="DX44" s="528"/>
      <c r="DY44" s="528"/>
      <c r="DZ44" s="528"/>
      <c r="EA44" s="528"/>
      <c r="EB44" s="528"/>
      <c r="EC44" s="528"/>
      <c r="ED44" s="528"/>
      <c r="EE44" s="528"/>
      <c r="EF44" s="528"/>
      <c r="EG44" s="528"/>
    </row>
    <row r="45" spans="7:137" ht="14.25" thickBot="1">
      <c r="G45" s="518" t="s">
        <v>258</v>
      </c>
      <c r="H45" s="519"/>
      <c r="I45" s="520"/>
      <c r="T45" s="596"/>
      <c r="U45" s="597"/>
      <c r="V45" s="597"/>
      <c r="W45" s="597"/>
      <c r="X45" s="597"/>
      <c r="Y45" s="597"/>
      <c r="Z45" s="598"/>
      <c r="AA45" s="133"/>
      <c r="AB45" s="133"/>
      <c r="AC45" s="133"/>
      <c r="AD45" s="133"/>
      <c r="AE45" s="133"/>
      <c r="AF45" s="133"/>
      <c r="AG45" s="133"/>
      <c r="AH45" s="133"/>
      <c r="AI45" s="133"/>
      <c r="AJ45" s="133"/>
      <c r="AK45" s="133"/>
      <c r="AL45" s="133"/>
      <c r="AM45" s="133"/>
      <c r="AN45" s="133"/>
      <c r="AO45" s="133"/>
      <c r="AP45" s="133"/>
      <c r="AQ45" s="133"/>
      <c r="AR45" s="133"/>
      <c r="AS45" s="133"/>
      <c r="AZ45" s="133"/>
      <c r="BA45" s="133"/>
      <c r="BB45" s="133"/>
      <c r="BC45" s="133"/>
      <c r="BD45" s="133"/>
      <c r="BE45" s="160"/>
      <c r="BF45" s="185"/>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60"/>
      <c r="CI45" s="140"/>
      <c r="CJ45" s="540"/>
      <c r="CK45" s="541"/>
      <c r="CL45" s="542"/>
      <c r="CM45" s="599"/>
      <c r="CN45" s="600"/>
      <c r="CO45" s="161"/>
      <c r="CP45" s="162"/>
      <c r="CQ45" s="162"/>
      <c r="CR45" s="158"/>
      <c r="CS45" s="451"/>
      <c r="CT45" s="451"/>
      <c r="CU45" s="528"/>
      <c r="CV45" s="528"/>
      <c r="CW45" s="528"/>
      <c r="CX45" s="528"/>
      <c r="CY45" s="528"/>
      <c r="CZ45" s="528"/>
      <c r="DA45" s="528"/>
      <c r="DB45" s="528"/>
      <c r="DC45" s="528"/>
      <c r="DD45" s="528"/>
      <c r="DE45" s="528"/>
      <c r="DF45" s="528"/>
      <c r="DG45" s="528"/>
      <c r="DH45" s="528"/>
      <c r="DI45" s="528"/>
      <c r="DJ45" s="528"/>
      <c r="DK45" s="528"/>
      <c r="DL45" s="528"/>
      <c r="DM45" s="528"/>
      <c r="DN45" s="528"/>
      <c r="DO45" s="528"/>
      <c r="DP45" s="528"/>
      <c r="DQ45" s="528"/>
      <c r="DR45" s="528"/>
      <c r="DS45" s="528"/>
      <c r="DT45" s="528"/>
      <c r="DU45" s="528"/>
      <c r="DV45" s="528"/>
      <c r="DW45" s="528"/>
      <c r="DX45" s="528"/>
      <c r="DY45" s="528"/>
      <c r="DZ45" s="528"/>
      <c r="EA45" s="528"/>
      <c r="EB45" s="528"/>
      <c r="EC45" s="528"/>
      <c r="ED45" s="528"/>
      <c r="EE45" s="528"/>
      <c r="EF45" s="528"/>
      <c r="EG45" s="528"/>
    </row>
    <row r="46" spans="7:137">
      <c r="G46" s="518"/>
      <c r="H46" s="519"/>
      <c r="I46" s="520"/>
      <c r="T46" s="548" t="s">
        <v>261</v>
      </c>
      <c r="U46" s="549"/>
      <c r="V46" s="549"/>
      <c r="W46" s="549"/>
      <c r="X46" s="549"/>
      <c r="Y46" s="549"/>
      <c r="Z46" s="550"/>
      <c r="AA46" s="185"/>
      <c r="AB46" s="163"/>
      <c r="AC46" s="163"/>
      <c r="AD46" s="163"/>
      <c r="AE46" s="163"/>
      <c r="AF46" s="163"/>
      <c r="AG46" s="163"/>
      <c r="AH46" s="163"/>
      <c r="AI46" s="163"/>
      <c r="AJ46" s="163"/>
      <c r="AK46" s="163"/>
      <c r="AL46" s="163"/>
      <c r="AM46" s="163"/>
      <c r="AN46" s="163"/>
      <c r="AO46" s="163"/>
      <c r="AP46" s="163"/>
      <c r="AQ46" s="163"/>
      <c r="AR46" s="163"/>
      <c r="AS46" s="164"/>
      <c r="AZ46" s="133"/>
      <c r="BA46" s="133"/>
      <c r="BB46" s="133"/>
      <c r="BC46" s="133"/>
      <c r="BD46" s="133"/>
      <c r="BE46" s="160"/>
      <c r="BF46" s="158"/>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60"/>
      <c r="CI46" s="140"/>
      <c r="CJ46" s="242"/>
      <c r="CK46" s="381"/>
      <c r="CL46" s="535"/>
      <c r="CM46" s="599"/>
      <c r="CN46" s="600"/>
      <c r="CO46" s="161"/>
      <c r="CP46" s="162"/>
      <c r="CQ46" s="162"/>
      <c r="CR46" s="158"/>
      <c r="CS46" s="451"/>
      <c r="CT46" s="451"/>
      <c r="CU46" s="528" t="s">
        <v>262</v>
      </c>
      <c r="CV46" s="528"/>
      <c r="CW46" s="528"/>
      <c r="CX46" s="528"/>
      <c r="CY46" s="528"/>
      <c r="CZ46" s="528"/>
      <c r="DA46" s="528"/>
      <c r="DB46" s="528"/>
      <c r="DC46" s="528"/>
      <c r="DD46" s="528"/>
      <c r="DE46" s="528"/>
      <c r="DF46" s="528"/>
      <c r="DG46" s="528"/>
      <c r="DH46" s="528"/>
      <c r="DI46" s="528"/>
      <c r="DJ46" s="528"/>
      <c r="DK46" s="528"/>
      <c r="DL46" s="528"/>
      <c r="DM46" s="528"/>
      <c r="DN46" s="528"/>
      <c r="DO46" s="528"/>
      <c r="DP46" s="528"/>
      <c r="DQ46" s="528"/>
      <c r="DR46" s="528"/>
      <c r="DS46" s="528"/>
      <c r="DT46" s="528"/>
      <c r="DU46" s="528"/>
      <c r="DV46" s="528"/>
      <c r="DW46" s="528"/>
      <c r="DX46" s="528"/>
      <c r="DY46" s="528"/>
      <c r="DZ46" s="528"/>
      <c r="EA46" s="528"/>
      <c r="EB46" s="528"/>
      <c r="EC46" s="528"/>
      <c r="ED46" s="528"/>
      <c r="EE46" s="528"/>
      <c r="EF46" s="528"/>
      <c r="EG46" s="528"/>
    </row>
    <row r="47" spans="7:137">
      <c r="G47" s="518" t="s">
        <v>258</v>
      </c>
      <c r="H47" s="519"/>
      <c r="I47" s="520"/>
      <c r="T47" s="551"/>
      <c r="U47" s="451"/>
      <c r="V47" s="451"/>
      <c r="W47" s="451"/>
      <c r="X47" s="451"/>
      <c r="Y47" s="451"/>
      <c r="Z47" s="552"/>
      <c r="AA47" s="158"/>
      <c r="AB47" s="133"/>
      <c r="AC47" s="133"/>
      <c r="AD47" s="133"/>
      <c r="AE47" s="133"/>
      <c r="AF47" s="133"/>
      <c r="AG47" s="133"/>
      <c r="AH47" s="133"/>
      <c r="AI47" s="133"/>
      <c r="AJ47" s="133"/>
      <c r="AK47" s="133"/>
      <c r="AL47" s="133"/>
      <c r="AM47" s="133"/>
      <c r="AN47" s="133"/>
      <c r="AO47" s="133"/>
      <c r="AP47" s="133"/>
      <c r="AQ47" s="133"/>
      <c r="AR47" s="133"/>
      <c r="AS47" s="160"/>
      <c r="AZ47" s="133"/>
      <c r="BA47" s="133"/>
      <c r="BB47" s="133"/>
      <c r="BC47" s="133"/>
      <c r="BD47" s="133"/>
      <c r="BE47" s="160"/>
      <c r="BF47" s="158"/>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60"/>
      <c r="CI47" s="140"/>
      <c r="CJ47" s="242"/>
      <c r="CK47" s="381"/>
      <c r="CL47" s="535"/>
      <c r="CM47" s="599"/>
      <c r="CN47" s="600"/>
      <c r="CO47" s="161"/>
      <c r="CP47" s="162"/>
      <c r="CQ47" s="162"/>
      <c r="CR47" s="158"/>
      <c r="CS47" s="451"/>
      <c r="CT47" s="451"/>
      <c r="CU47" s="528"/>
      <c r="CV47" s="528"/>
      <c r="CW47" s="528"/>
      <c r="CX47" s="528"/>
      <c r="CY47" s="528"/>
      <c r="CZ47" s="528"/>
      <c r="DA47" s="528"/>
      <c r="DB47" s="528"/>
      <c r="DC47" s="528"/>
      <c r="DD47" s="528"/>
      <c r="DE47" s="528"/>
      <c r="DF47" s="528"/>
      <c r="DG47" s="528"/>
      <c r="DH47" s="528"/>
      <c r="DI47" s="528"/>
      <c r="DJ47" s="528"/>
      <c r="DK47" s="528"/>
      <c r="DL47" s="528"/>
      <c r="DM47" s="528"/>
      <c r="DN47" s="528"/>
      <c r="DO47" s="528"/>
      <c r="DP47" s="528"/>
      <c r="DQ47" s="528"/>
      <c r="DR47" s="528"/>
      <c r="DS47" s="528"/>
      <c r="DT47" s="528"/>
      <c r="DU47" s="528"/>
      <c r="DV47" s="528"/>
      <c r="DW47" s="528"/>
      <c r="DX47" s="528"/>
      <c r="DY47" s="528"/>
      <c r="DZ47" s="528"/>
      <c r="EA47" s="528"/>
      <c r="EB47" s="528"/>
      <c r="EC47" s="528"/>
      <c r="ED47" s="528"/>
      <c r="EE47" s="528"/>
      <c r="EF47" s="528"/>
      <c r="EG47" s="528"/>
    </row>
    <row r="48" spans="7:137" ht="14.25" thickBot="1">
      <c r="G48" s="518"/>
      <c r="H48" s="519"/>
      <c r="I48" s="520"/>
      <c r="T48" s="553"/>
      <c r="U48" s="554"/>
      <c r="V48" s="554"/>
      <c r="W48" s="554"/>
      <c r="X48" s="554"/>
      <c r="Y48" s="554"/>
      <c r="Z48" s="555"/>
      <c r="AA48" s="158"/>
      <c r="AB48" s="133"/>
      <c r="AC48" s="133"/>
      <c r="AD48" s="133"/>
      <c r="AE48" s="133"/>
      <c r="AF48" s="133"/>
      <c r="AG48" s="133"/>
      <c r="AH48" s="133"/>
      <c r="AI48" s="133"/>
      <c r="AJ48" s="133"/>
      <c r="AK48" s="133"/>
      <c r="AL48" s="133"/>
      <c r="AM48" s="133"/>
      <c r="AN48" s="133"/>
      <c r="AO48" s="133"/>
      <c r="AP48" s="133"/>
      <c r="AQ48" s="133"/>
      <c r="AR48" s="133"/>
      <c r="AS48" s="160"/>
      <c r="AZ48" s="556"/>
      <c r="BA48" s="557"/>
      <c r="BB48" s="557"/>
      <c r="BC48" s="557"/>
      <c r="BD48" s="557"/>
      <c r="BE48" s="558"/>
      <c r="BF48" s="158"/>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60"/>
      <c r="CI48" s="140"/>
      <c r="CJ48" s="540"/>
      <c r="CK48" s="541"/>
      <c r="CL48" s="542"/>
      <c r="CM48" s="599"/>
      <c r="CN48" s="600"/>
      <c r="CO48" s="161"/>
      <c r="CP48" s="162"/>
      <c r="CQ48" s="162"/>
      <c r="CR48" s="158"/>
      <c r="CS48" s="451"/>
      <c r="CT48" s="451"/>
      <c r="CU48" s="528" t="s">
        <v>263</v>
      </c>
      <c r="CV48" s="528"/>
      <c r="CW48" s="528"/>
      <c r="CX48" s="528"/>
      <c r="CY48" s="528"/>
      <c r="CZ48" s="528"/>
      <c r="DA48" s="528"/>
      <c r="DB48" s="528"/>
      <c r="DC48" s="528"/>
      <c r="DD48" s="528"/>
      <c r="DE48" s="528"/>
      <c r="DF48" s="528"/>
      <c r="DG48" s="528"/>
      <c r="DH48" s="528"/>
      <c r="DI48" s="528"/>
      <c r="DJ48" s="528"/>
      <c r="DK48" s="528"/>
      <c r="DL48" s="528"/>
      <c r="DM48" s="528"/>
      <c r="DN48" s="528"/>
      <c r="DO48" s="528"/>
      <c r="DP48" s="528"/>
      <c r="DQ48" s="528"/>
      <c r="DR48" s="528"/>
      <c r="DS48" s="528"/>
      <c r="DT48" s="528"/>
      <c r="DU48" s="528"/>
      <c r="DV48" s="528"/>
      <c r="DW48" s="528"/>
      <c r="DX48" s="528"/>
      <c r="DY48" s="528"/>
      <c r="DZ48" s="528"/>
      <c r="EA48" s="528"/>
      <c r="EB48" s="528"/>
      <c r="EC48" s="528"/>
      <c r="ED48" s="528"/>
      <c r="EE48" s="528"/>
      <c r="EF48" s="528"/>
      <c r="EG48" s="528"/>
    </row>
    <row r="49" spans="7:137">
      <c r="G49" s="518" t="s">
        <v>427</v>
      </c>
      <c r="H49" s="519"/>
      <c r="I49" s="520"/>
      <c r="AA49" s="158"/>
      <c r="AB49" s="133"/>
      <c r="AC49" s="133"/>
      <c r="AD49" s="559" t="s">
        <v>264</v>
      </c>
      <c r="AE49" s="560"/>
      <c r="AF49" s="560"/>
      <c r="AG49" s="560"/>
      <c r="AH49" s="560"/>
      <c r="AI49" s="560"/>
      <c r="AJ49" s="560"/>
      <c r="AK49" s="560"/>
      <c r="AL49" s="560"/>
      <c r="AM49" s="560"/>
      <c r="AN49" s="560"/>
      <c r="AO49" s="560"/>
      <c r="AP49" s="560"/>
      <c r="AQ49" s="133"/>
      <c r="AR49" s="133"/>
      <c r="AS49" s="160"/>
      <c r="AZ49" s="557"/>
      <c r="BA49" s="557"/>
      <c r="BB49" s="557"/>
      <c r="BC49" s="557"/>
      <c r="BD49" s="557"/>
      <c r="BE49" s="558"/>
      <c r="BF49" s="158"/>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60"/>
      <c r="CI49" s="140"/>
      <c r="CJ49" s="242"/>
      <c r="CK49" s="381"/>
      <c r="CL49" s="535"/>
      <c r="CM49" s="599"/>
      <c r="CN49" s="600"/>
      <c r="CO49" s="161"/>
      <c r="CP49" s="162"/>
      <c r="CQ49" s="162"/>
      <c r="CR49" s="158"/>
      <c r="CS49" s="451"/>
      <c r="CT49" s="451"/>
      <c r="CU49" s="528"/>
      <c r="CV49" s="528"/>
      <c r="CW49" s="528"/>
      <c r="CX49" s="528"/>
      <c r="CY49" s="528"/>
      <c r="CZ49" s="528"/>
      <c r="DA49" s="528"/>
      <c r="DB49" s="528"/>
      <c r="DC49" s="528"/>
      <c r="DD49" s="528"/>
      <c r="DE49" s="528"/>
      <c r="DF49" s="528"/>
      <c r="DG49" s="528"/>
      <c r="DH49" s="528"/>
      <c r="DI49" s="528"/>
      <c r="DJ49" s="528"/>
      <c r="DK49" s="528"/>
      <c r="DL49" s="528"/>
      <c r="DM49" s="528"/>
      <c r="DN49" s="528"/>
      <c r="DO49" s="528"/>
      <c r="DP49" s="528"/>
      <c r="DQ49" s="528"/>
      <c r="DR49" s="528"/>
      <c r="DS49" s="528"/>
      <c r="DT49" s="528"/>
      <c r="DU49" s="528"/>
      <c r="DV49" s="528"/>
      <c r="DW49" s="528"/>
      <c r="DX49" s="528"/>
      <c r="DY49" s="528"/>
      <c r="DZ49" s="528"/>
      <c r="EA49" s="528"/>
      <c r="EB49" s="528"/>
      <c r="EC49" s="528"/>
      <c r="ED49" s="528"/>
      <c r="EE49" s="528"/>
      <c r="EF49" s="528"/>
      <c r="EG49" s="528"/>
    </row>
    <row r="50" spans="7:137">
      <c r="G50" s="518"/>
      <c r="H50" s="519"/>
      <c r="I50" s="520"/>
      <c r="AA50" s="158"/>
      <c r="AB50" s="133"/>
      <c r="AC50" s="133"/>
      <c r="AD50" s="560"/>
      <c r="AE50" s="560"/>
      <c r="AF50" s="560"/>
      <c r="AG50" s="560"/>
      <c r="AH50" s="560"/>
      <c r="AI50" s="560"/>
      <c r="AJ50" s="560"/>
      <c r="AK50" s="560"/>
      <c r="AL50" s="560"/>
      <c r="AM50" s="560"/>
      <c r="AN50" s="560"/>
      <c r="AO50" s="560"/>
      <c r="AP50" s="560"/>
      <c r="AQ50" s="133"/>
      <c r="AR50" s="133"/>
      <c r="AS50" s="160"/>
      <c r="AZ50" s="561"/>
      <c r="BA50" s="562"/>
      <c r="BB50" s="562"/>
      <c r="BC50" s="562"/>
      <c r="BD50" s="562"/>
      <c r="BE50" s="563"/>
      <c r="BF50" s="158"/>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60"/>
      <c r="CI50" s="140"/>
      <c r="CJ50" s="242"/>
      <c r="CK50" s="381"/>
      <c r="CL50" s="535"/>
      <c r="CM50" s="599"/>
      <c r="CN50" s="600"/>
      <c r="CO50" s="161"/>
      <c r="CP50" s="162"/>
      <c r="CQ50" s="162"/>
      <c r="CR50" s="158"/>
      <c r="CS50" s="451"/>
      <c r="CT50" s="451"/>
      <c r="CU50" s="528" t="s">
        <v>265</v>
      </c>
      <c r="CV50" s="528"/>
      <c r="CW50" s="528"/>
      <c r="CX50" s="528"/>
      <c r="CY50" s="528"/>
      <c r="CZ50" s="528"/>
      <c r="DA50" s="528"/>
      <c r="DB50" s="528"/>
      <c r="DC50" s="528"/>
      <c r="DD50" s="528"/>
      <c r="DE50" s="528"/>
      <c r="DF50" s="528"/>
      <c r="DG50" s="528"/>
      <c r="DH50" s="528"/>
      <c r="DI50" s="528"/>
      <c r="DJ50" s="528"/>
      <c r="DK50" s="528"/>
      <c r="DL50" s="528"/>
      <c r="DM50" s="528"/>
      <c r="DN50" s="528"/>
      <c r="DO50" s="528"/>
      <c r="DP50" s="528"/>
      <c r="DQ50" s="528"/>
      <c r="DR50" s="528"/>
      <c r="DS50" s="528"/>
      <c r="DT50" s="528"/>
      <c r="DU50" s="528"/>
      <c r="DV50" s="528"/>
      <c r="DW50" s="528"/>
      <c r="DX50" s="528"/>
      <c r="DY50" s="528"/>
      <c r="DZ50" s="528"/>
      <c r="EA50" s="528"/>
      <c r="EB50" s="528"/>
      <c r="EC50" s="528"/>
      <c r="ED50" s="528"/>
      <c r="EE50" s="528"/>
      <c r="EF50" s="528"/>
      <c r="EG50" s="528"/>
    </row>
    <row r="51" spans="7:137">
      <c r="G51" s="518" t="s">
        <v>82</v>
      </c>
      <c r="H51" s="519"/>
      <c r="I51" s="520"/>
      <c r="L51" s="537"/>
      <c r="M51" s="537"/>
      <c r="N51" s="537"/>
      <c r="O51" s="537"/>
      <c r="P51" s="537"/>
      <c r="Q51" s="537"/>
      <c r="R51" s="537"/>
      <c r="S51" s="537"/>
      <c r="T51" s="537"/>
      <c r="U51" s="537"/>
      <c r="V51" s="537"/>
      <c r="W51" s="537"/>
      <c r="AA51" s="158"/>
      <c r="AB51" s="133"/>
      <c r="AC51" s="133"/>
      <c r="AD51" s="560"/>
      <c r="AE51" s="560"/>
      <c r="AF51" s="560"/>
      <c r="AG51" s="560"/>
      <c r="AH51" s="560"/>
      <c r="AI51" s="560"/>
      <c r="AJ51" s="560"/>
      <c r="AK51" s="560"/>
      <c r="AL51" s="560"/>
      <c r="AM51" s="560"/>
      <c r="AN51" s="560"/>
      <c r="AO51" s="560"/>
      <c r="AP51" s="560"/>
      <c r="AQ51" s="133"/>
      <c r="AR51" s="133"/>
      <c r="AS51" s="160"/>
      <c r="AZ51" s="562"/>
      <c r="BA51" s="562"/>
      <c r="BB51" s="562"/>
      <c r="BC51" s="562"/>
      <c r="BD51" s="562"/>
      <c r="BE51" s="563"/>
      <c r="BF51" s="158"/>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60"/>
      <c r="CI51" s="140"/>
      <c r="CJ51" s="540"/>
      <c r="CK51" s="541"/>
      <c r="CL51" s="542"/>
      <c r="CM51" s="599"/>
      <c r="CN51" s="600"/>
      <c r="CO51" s="161"/>
      <c r="CP51" s="162"/>
      <c r="CQ51" s="162"/>
      <c r="CR51" s="158"/>
      <c r="CS51" s="451"/>
      <c r="CT51" s="451"/>
      <c r="CU51" s="528"/>
      <c r="CV51" s="528"/>
      <c r="CW51" s="528"/>
      <c r="CX51" s="528"/>
      <c r="CY51" s="528"/>
      <c r="CZ51" s="528"/>
      <c r="DA51" s="528"/>
      <c r="DB51" s="528"/>
      <c r="DC51" s="528"/>
      <c r="DD51" s="528"/>
      <c r="DE51" s="528"/>
      <c r="DF51" s="528"/>
      <c r="DG51" s="528"/>
      <c r="DH51" s="528"/>
      <c r="DI51" s="528"/>
      <c r="DJ51" s="528"/>
      <c r="DK51" s="528"/>
      <c r="DL51" s="528"/>
      <c r="DM51" s="528"/>
      <c r="DN51" s="528"/>
      <c r="DO51" s="528"/>
      <c r="DP51" s="528"/>
      <c r="DQ51" s="528"/>
      <c r="DR51" s="528"/>
      <c r="DS51" s="528"/>
      <c r="DT51" s="528"/>
      <c r="DU51" s="528"/>
      <c r="DV51" s="528"/>
      <c r="DW51" s="528"/>
      <c r="DX51" s="528"/>
      <c r="DY51" s="528"/>
      <c r="DZ51" s="528"/>
      <c r="EA51" s="528"/>
      <c r="EB51" s="528"/>
      <c r="EC51" s="528"/>
      <c r="ED51" s="528"/>
      <c r="EE51" s="528"/>
      <c r="EF51" s="528"/>
      <c r="EG51" s="528"/>
    </row>
    <row r="52" spans="7:137">
      <c r="G52" s="518"/>
      <c r="H52" s="519"/>
      <c r="I52" s="520"/>
      <c r="L52" s="538"/>
      <c r="M52" s="538"/>
      <c r="N52" s="538"/>
      <c r="O52" s="538"/>
      <c r="P52" s="538"/>
      <c r="Q52" s="538"/>
      <c r="R52" s="538"/>
      <c r="S52" s="538"/>
      <c r="T52" s="538"/>
      <c r="U52" s="538"/>
      <c r="V52" s="538"/>
      <c r="W52" s="538"/>
      <c r="AA52" s="158"/>
      <c r="AB52" s="133"/>
      <c r="AC52" s="133"/>
      <c r="AD52" s="564" t="s">
        <v>266</v>
      </c>
      <c r="AE52" s="451"/>
      <c r="AF52" s="451"/>
      <c r="AG52" s="451"/>
      <c r="AH52" s="451"/>
      <c r="AI52" s="451"/>
      <c r="AJ52" s="451"/>
      <c r="AK52" s="451"/>
      <c r="AL52" s="451"/>
      <c r="AM52" s="451"/>
      <c r="AN52" s="451"/>
      <c r="AO52" s="451"/>
      <c r="AP52" s="451"/>
      <c r="AQ52" s="133"/>
      <c r="AR52" s="133"/>
      <c r="AS52" s="160"/>
      <c r="AZ52" s="133"/>
      <c r="BA52" s="133"/>
      <c r="BB52" s="133"/>
      <c r="BC52" s="133"/>
      <c r="BD52" s="133"/>
      <c r="BE52" s="160"/>
      <c r="BF52" s="158"/>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60"/>
      <c r="CI52" s="140"/>
      <c r="CJ52" s="242"/>
      <c r="CK52" s="381"/>
      <c r="CL52" s="535"/>
      <c r="CM52" s="599"/>
      <c r="CN52" s="600"/>
      <c r="CO52" s="161"/>
      <c r="CP52" s="162"/>
      <c r="CQ52" s="162"/>
      <c r="CR52" s="158"/>
      <c r="CS52" s="451"/>
      <c r="CT52" s="451"/>
      <c r="CU52" s="528" t="s">
        <v>267</v>
      </c>
      <c r="CV52" s="528"/>
      <c r="CW52" s="528"/>
      <c r="CX52" s="528"/>
      <c r="CY52" s="528"/>
      <c r="CZ52" s="528"/>
      <c r="DA52" s="528"/>
      <c r="DB52" s="528"/>
      <c r="DC52" s="528"/>
      <c r="DD52" s="528"/>
      <c r="DE52" s="528"/>
      <c r="DF52" s="528"/>
      <c r="DG52" s="528"/>
      <c r="DH52" s="528"/>
      <c r="DI52" s="528"/>
      <c r="DJ52" s="528"/>
      <c r="DK52" s="528"/>
      <c r="DL52" s="528"/>
      <c r="DM52" s="528"/>
      <c r="DN52" s="528"/>
      <c r="DO52" s="528"/>
      <c r="DP52" s="528"/>
      <c r="DQ52" s="528"/>
      <c r="DR52" s="528"/>
      <c r="DS52" s="528"/>
      <c r="DT52" s="528"/>
      <c r="DU52" s="528"/>
      <c r="DV52" s="528"/>
      <c r="DW52" s="528"/>
      <c r="DX52" s="528"/>
      <c r="DY52" s="528"/>
      <c r="DZ52" s="528"/>
      <c r="EA52" s="528"/>
      <c r="EB52" s="528"/>
      <c r="EC52" s="528"/>
      <c r="ED52" s="528"/>
      <c r="EE52" s="528"/>
      <c r="EF52" s="528"/>
      <c r="EG52" s="528"/>
    </row>
    <row r="53" spans="7:137">
      <c r="G53" s="518" t="s">
        <v>81</v>
      </c>
      <c r="H53" s="519"/>
      <c r="I53" s="520"/>
      <c r="L53" s="539"/>
      <c r="M53" s="539"/>
      <c r="N53" s="539"/>
      <c r="O53" s="539"/>
      <c r="P53" s="539"/>
      <c r="Q53" s="539"/>
      <c r="R53" s="539"/>
      <c r="S53" s="539"/>
      <c r="T53" s="539"/>
      <c r="U53" s="539"/>
      <c r="V53" s="539"/>
      <c r="W53" s="539"/>
      <c r="AA53" s="158"/>
      <c r="AB53" s="133"/>
      <c r="AC53" s="133"/>
      <c r="AD53" s="451"/>
      <c r="AE53" s="451"/>
      <c r="AF53" s="451"/>
      <c r="AG53" s="451"/>
      <c r="AH53" s="451"/>
      <c r="AI53" s="451"/>
      <c r="AJ53" s="451"/>
      <c r="AK53" s="451"/>
      <c r="AL53" s="451"/>
      <c r="AM53" s="451"/>
      <c r="AN53" s="451"/>
      <c r="AO53" s="451"/>
      <c r="AP53" s="451"/>
      <c r="AQ53" s="133"/>
      <c r="AR53" s="133"/>
      <c r="AS53" s="160"/>
      <c r="AZ53" s="133"/>
      <c r="BA53" s="133"/>
      <c r="BB53" s="133"/>
      <c r="BC53" s="133"/>
      <c r="BD53" s="133"/>
      <c r="BE53" s="160"/>
      <c r="BF53" s="158"/>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60"/>
      <c r="CI53" s="140"/>
      <c r="CJ53" s="242"/>
      <c r="CK53" s="381"/>
      <c r="CL53" s="535"/>
      <c r="CM53" s="599"/>
      <c r="CN53" s="600"/>
      <c r="CO53" s="161"/>
      <c r="CP53" s="162"/>
      <c r="CQ53" s="162"/>
      <c r="CR53" s="158"/>
      <c r="CS53" s="451"/>
      <c r="CT53" s="451"/>
      <c r="CU53" s="528"/>
      <c r="CV53" s="528"/>
      <c r="CW53" s="528"/>
      <c r="CX53" s="528"/>
      <c r="CY53" s="528"/>
      <c r="CZ53" s="528"/>
      <c r="DA53" s="528"/>
      <c r="DB53" s="528"/>
      <c r="DC53" s="528"/>
      <c r="DD53" s="528"/>
      <c r="DE53" s="528"/>
      <c r="DF53" s="528"/>
      <c r="DG53" s="528"/>
      <c r="DH53" s="528"/>
      <c r="DI53" s="528"/>
      <c r="DJ53" s="528"/>
      <c r="DK53" s="528"/>
      <c r="DL53" s="528"/>
      <c r="DM53" s="528"/>
      <c r="DN53" s="528"/>
      <c r="DO53" s="528"/>
      <c r="DP53" s="528"/>
      <c r="DQ53" s="528"/>
      <c r="DR53" s="528"/>
      <c r="DS53" s="528"/>
      <c r="DT53" s="528"/>
      <c r="DU53" s="528"/>
      <c r="DV53" s="528"/>
      <c r="DW53" s="528"/>
      <c r="DX53" s="528"/>
      <c r="DY53" s="528"/>
      <c r="DZ53" s="528"/>
      <c r="EA53" s="528"/>
      <c r="EB53" s="528"/>
      <c r="EC53" s="528"/>
      <c r="ED53" s="528"/>
      <c r="EE53" s="528"/>
      <c r="EF53" s="528"/>
      <c r="EG53" s="528"/>
    </row>
    <row r="54" spans="7:137" ht="14.25" thickBot="1">
      <c r="G54" s="518"/>
      <c r="H54" s="519"/>
      <c r="I54" s="520"/>
      <c r="L54" s="537"/>
      <c r="M54" s="537"/>
      <c r="N54" s="537"/>
      <c r="O54" s="537"/>
      <c r="P54" s="537"/>
      <c r="Q54" s="537"/>
      <c r="R54" s="537"/>
      <c r="S54" s="537"/>
      <c r="T54" s="537"/>
      <c r="U54" s="537"/>
      <c r="V54" s="537"/>
      <c r="W54" s="537"/>
      <c r="AA54" s="165"/>
      <c r="AB54" s="166"/>
      <c r="AC54" s="166"/>
      <c r="AD54" s="166"/>
      <c r="AE54" s="166"/>
      <c r="AF54" s="166"/>
      <c r="AG54" s="166"/>
      <c r="AH54" s="166"/>
      <c r="AI54" s="166"/>
      <c r="AJ54" s="166"/>
      <c r="AK54" s="166"/>
      <c r="AL54" s="166"/>
      <c r="AM54" s="166"/>
      <c r="AN54" s="166"/>
      <c r="AO54" s="166"/>
      <c r="AP54" s="166"/>
      <c r="AQ54" s="166"/>
      <c r="AR54" s="166"/>
      <c r="AS54" s="167"/>
      <c r="AZ54" s="133"/>
      <c r="BA54" s="133"/>
      <c r="BB54" s="133"/>
      <c r="BC54" s="133"/>
      <c r="BD54" s="133"/>
      <c r="BE54" s="160"/>
      <c r="BF54" s="158"/>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60"/>
      <c r="CI54" s="140"/>
      <c r="CJ54" s="540"/>
      <c r="CK54" s="541"/>
      <c r="CL54" s="542"/>
      <c r="CM54" s="599"/>
      <c r="CN54" s="600"/>
      <c r="CO54" s="545" t="s">
        <v>268</v>
      </c>
      <c r="CP54" s="501"/>
      <c r="CQ54" s="546"/>
      <c r="CR54" s="158"/>
      <c r="CS54" s="451"/>
      <c r="CT54" s="451"/>
      <c r="CU54" s="528" t="s">
        <v>269</v>
      </c>
      <c r="CV54" s="528"/>
      <c r="CW54" s="528"/>
      <c r="CX54" s="528"/>
      <c r="CY54" s="528"/>
      <c r="CZ54" s="528"/>
      <c r="DA54" s="528"/>
      <c r="DB54" s="528"/>
      <c r="DC54" s="528"/>
      <c r="DD54" s="528"/>
      <c r="DE54" s="528"/>
      <c r="DF54" s="528"/>
      <c r="DG54" s="528"/>
      <c r="DH54" s="528"/>
      <c r="DI54" s="528"/>
      <c r="DJ54" s="528"/>
      <c r="DK54" s="528"/>
      <c r="DL54" s="528"/>
      <c r="DM54" s="528"/>
      <c r="DN54" s="528"/>
      <c r="DO54" s="528"/>
      <c r="DP54" s="528"/>
      <c r="DQ54" s="528"/>
      <c r="DR54" s="528"/>
      <c r="DS54" s="528"/>
      <c r="DT54" s="528"/>
      <c r="DU54" s="528"/>
      <c r="DV54" s="528"/>
      <c r="DW54" s="528"/>
      <c r="DX54" s="528"/>
      <c r="DY54" s="528"/>
      <c r="DZ54" s="528"/>
      <c r="EA54" s="528"/>
      <c r="EB54" s="528"/>
      <c r="EC54" s="528"/>
      <c r="ED54" s="528"/>
      <c r="EE54" s="528"/>
      <c r="EF54" s="528"/>
      <c r="EG54" s="528"/>
    </row>
    <row r="55" spans="7:137">
      <c r="G55" s="518" t="s">
        <v>119</v>
      </c>
      <c r="H55" s="519"/>
      <c r="I55" s="520"/>
      <c r="L55" s="538"/>
      <c r="M55" s="538"/>
      <c r="N55" s="538"/>
      <c r="O55" s="538"/>
      <c r="P55" s="538"/>
      <c r="Q55" s="538"/>
      <c r="R55" s="538"/>
      <c r="S55" s="538"/>
      <c r="T55" s="538"/>
      <c r="U55" s="538"/>
      <c r="V55" s="538"/>
      <c r="W55" s="538"/>
      <c r="BF55" s="158"/>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60"/>
      <c r="CI55" s="140"/>
      <c r="CJ55" s="242"/>
      <c r="CK55" s="381"/>
      <c r="CL55" s="535"/>
      <c r="CM55" s="599"/>
      <c r="CN55" s="600"/>
      <c r="CO55" s="547"/>
      <c r="CP55" s="501"/>
      <c r="CQ55" s="546"/>
      <c r="CR55" s="158"/>
      <c r="CS55" s="451"/>
      <c r="CT55" s="451"/>
      <c r="CU55" s="528"/>
      <c r="CV55" s="528"/>
      <c r="CW55" s="528"/>
      <c r="CX55" s="528"/>
      <c r="CY55" s="528"/>
      <c r="CZ55" s="528"/>
      <c r="DA55" s="528"/>
      <c r="DB55" s="528"/>
      <c r="DC55" s="528"/>
      <c r="DD55" s="528"/>
      <c r="DE55" s="528"/>
      <c r="DF55" s="528"/>
      <c r="DG55" s="528"/>
      <c r="DH55" s="528"/>
      <c r="DI55" s="528"/>
      <c r="DJ55" s="528"/>
      <c r="DK55" s="528"/>
      <c r="DL55" s="528"/>
      <c r="DM55" s="528"/>
      <c r="DN55" s="528"/>
      <c r="DO55" s="528"/>
      <c r="DP55" s="528"/>
      <c r="DQ55" s="528"/>
      <c r="DR55" s="528"/>
      <c r="DS55" s="528"/>
      <c r="DT55" s="528"/>
      <c r="DU55" s="528"/>
      <c r="DV55" s="528"/>
      <c r="DW55" s="528"/>
      <c r="DX55" s="528"/>
      <c r="DY55" s="528"/>
      <c r="DZ55" s="528"/>
      <c r="EA55" s="528"/>
      <c r="EB55" s="528"/>
      <c r="EC55" s="528"/>
      <c r="ED55" s="528"/>
      <c r="EE55" s="528"/>
      <c r="EF55" s="528"/>
      <c r="EG55" s="528"/>
    </row>
    <row r="56" spans="7:137">
      <c r="G56" s="518"/>
      <c r="H56" s="519"/>
      <c r="I56" s="520"/>
      <c r="L56" s="539"/>
      <c r="M56" s="539"/>
      <c r="N56" s="539"/>
      <c r="O56" s="539"/>
      <c r="P56" s="539"/>
      <c r="Q56" s="539"/>
      <c r="R56" s="539"/>
      <c r="S56" s="539"/>
      <c r="T56" s="539"/>
      <c r="U56" s="539"/>
      <c r="V56" s="539"/>
      <c r="W56" s="539"/>
      <c r="BF56" s="158"/>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60"/>
      <c r="CI56" s="140"/>
      <c r="CJ56" s="242"/>
      <c r="CK56" s="381"/>
      <c r="CL56" s="535"/>
      <c r="CM56" s="599"/>
      <c r="CN56" s="600"/>
      <c r="CO56" s="547"/>
      <c r="CP56" s="501"/>
      <c r="CQ56" s="546"/>
      <c r="CR56" s="158"/>
      <c r="CS56" s="451" t="s">
        <v>270</v>
      </c>
      <c r="CT56" s="451"/>
      <c r="CU56" s="528" t="s">
        <v>271</v>
      </c>
      <c r="CV56" s="528"/>
      <c r="CW56" s="528"/>
      <c r="CX56" s="528"/>
      <c r="CY56" s="528"/>
      <c r="CZ56" s="528"/>
      <c r="DA56" s="528"/>
      <c r="DB56" s="528"/>
      <c r="DC56" s="528"/>
      <c r="DD56" s="528"/>
      <c r="DE56" s="528"/>
      <c r="DF56" s="528"/>
      <c r="DG56" s="528"/>
      <c r="DH56" s="528"/>
      <c r="DI56" s="528"/>
      <c r="DJ56" s="528"/>
      <c r="DK56" s="528"/>
      <c r="DL56" s="528"/>
      <c r="DM56" s="528"/>
      <c r="DN56" s="528"/>
      <c r="DO56" s="528"/>
      <c r="DP56" s="528"/>
      <c r="DQ56" s="528"/>
      <c r="DR56" s="528"/>
      <c r="DS56" s="528"/>
      <c r="DT56" s="528"/>
      <c r="DU56" s="528"/>
      <c r="DV56" s="528"/>
      <c r="DW56" s="528"/>
      <c r="DX56" s="528"/>
      <c r="DY56" s="528"/>
      <c r="DZ56" s="528"/>
      <c r="EA56" s="528"/>
      <c r="EB56" s="528"/>
      <c r="EC56" s="528"/>
      <c r="ED56" s="528"/>
      <c r="EE56" s="528"/>
      <c r="EF56" s="528"/>
      <c r="EG56" s="528"/>
    </row>
    <row r="57" spans="7:137">
      <c r="G57" s="518" t="s">
        <v>295</v>
      </c>
      <c r="H57" s="519"/>
      <c r="I57" s="520"/>
      <c r="BF57" s="158"/>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60"/>
      <c r="CI57" s="140"/>
      <c r="CJ57" s="540"/>
      <c r="CK57" s="541"/>
      <c r="CL57" s="542"/>
      <c r="CM57" s="599"/>
      <c r="CN57" s="600"/>
      <c r="CO57" s="161"/>
      <c r="CP57" s="162"/>
      <c r="CQ57" s="162"/>
      <c r="CR57" s="158"/>
      <c r="CS57" s="451"/>
      <c r="CT57" s="451"/>
      <c r="CU57" s="528"/>
      <c r="CV57" s="528"/>
      <c r="CW57" s="528"/>
      <c r="CX57" s="528"/>
      <c r="CY57" s="528"/>
      <c r="CZ57" s="528"/>
      <c r="DA57" s="528"/>
      <c r="DB57" s="528"/>
      <c r="DC57" s="528"/>
      <c r="DD57" s="528"/>
      <c r="DE57" s="528"/>
      <c r="DF57" s="528"/>
      <c r="DG57" s="528"/>
      <c r="DH57" s="528"/>
      <c r="DI57" s="528"/>
      <c r="DJ57" s="528"/>
      <c r="DK57" s="528"/>
      <c r="DL57" s="528"/>
      <c r="DM57" s="528"/>
      <c r="DN57" s="528"/>
      <c r="DO57" s="528"/>
      <c r="DP57" s="528"/>
      <c r="DQ57" s="528"/>
      <c r="DR57" s="528"/>
      <c r="DS57" s="528"/>
      <c r="DT57" s="528"/>
      <c r="DU57" s="528"/>
      <c r="DV57" s="528"/>
      <c r="DW57" s="528"/>
      <c r="DX57" s="528"/>
      <c r="DY57" s="528"/>
      <c r="DZ57" s="528"/>
      <c r="EA57" s="528"/>
      <c r="EB57" s="528"/>
      <c r="EC57" s="528"/>
      <c r="ED57" s="528"/>
      <c r="EE57" s="528"/>
      <c r="EF57" s="528"/>
      <c r="EG57" s="528"/>
    </row>
    <row r="58" spans="7:137">
      <c r="G58" s="518"/>
      <c r="H58" s="519"/>
      <c r="I58" s="520"/>
      <c r="Q58" s="543" t="s">
        <v>272</v>
      </c>
      <c r="R58" s="543"/>
      <c r="S58" s="543"/>
      <c r="T58" s="543"/>
      <c r="U58" s="543"/>
      <c r="V58" s="543"/>
      <c r="W58" s="543"/>
      <c r="X58" s="543"/>
      <c r="Y58" s="543"/>
      <c r="Z58" s="543"/>
      <c r="AA58" s="543"/>
      <c r="AB58" s="543"/>
      <c r="AC58" s="543"/>
      <c r="AD58" s="543"/>
      <c r="AE58" s="543"/>
      <c r="AF58" s="543"/>
      <c r="AG58" s="543"/>
      <c r="AH58" s="543"/>
      <c r="BF58" s="158"/>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60"/>
      <c r="CI58" s="140"/>
      <c r="CJ58" s="242"/>
      <c r="CK58" s="381"/>
      <c r="CL58" s="535"/>
      <c r="CM58" s="599"/>
      <c r="CN58" s="600"/>
      <c r="CO58" s="161"/>
      <c r="CP58" s="162"/>
      <c r="CQ58" s="162"/>
      <c r="CR58" s="158"/>
      <c r="CS58" s="451"/>
      <c r="CT58" s="451"/>
      <c r="CU58" s="528"/>
      <c r="CV58" s="528"/>
      <c r="CW58" s="528"/>
      <c r="CX58" s="528"/>
      <c r="CY58" s="528"/>
      <c r="CZ58" s="528"/>
      <c r="DA58" s="528"/>
      <c r="DB58" s="528"/>
      <c r="DC58" s="528"/>
      <c r="DD58" s="528"/>
      <c r="DE58" s="528"/>
      <c r="DF58" s="528"/>
      <c r="DG58" s="528"/>
      <c r="DH58" s="528"/>
      <c r="DI58" s="528"/>
      <c r="DJ58" s="528"/>
      <c r="DK58" s="528"/>
      <c r="DL58" s="528"/>
      <c r="DM58" s="528"/>
      <c r="DN58" s="528"/>
      <c r="DO58" s="528"/>
      <c r="DP58" s="528"/>
      <c r="DQ58" s="528"/>
      <c r="DR58" s="528"/>
      <c r="DS58" s="528"/>
      <c r="DT58" s="528"/>
      <c r="DU58" s="528"/>
      <c r="DV58" s="528"/>
      <c r="DW58" s="528"/>
      <c r="DX58" s="528"/>
      <c r="DY58" s="528"/>
      <c r="DZ58" s="528"/>
      <c r="EA58" s="528"/>
      <c r="EB58" s="528"/>
      <c r="EC58" s="528"/>
      <c r="ED58" s="528"/>
      <c r="EE58" s="528"/>
      <c r="EF58" s="528"/>
      <c r="EG58" s="528"/>
    </row>
    <row r="59" spans="7:137">
      <c r="G59" s="518" t="s">
        <v>293</v>
      </c>
      <c r="H59" s="519"/>
      <c r="I59" s="520"/>
      <c r="Q59" s="543"/>
      <c r="R59" s="543"/>
      <c r="S59" s="543"/>
      <c r="T59" s="543"/>
      <c r="U59" s="543"/>
      <c r="V59" s="543"/>
      <c r="W59" s="543"/>
      <c r="X59" s="543"/>
      <c r="Y59" s="543"/>
      <c r="Z59" s="543"/>
      <c r="AA59" s="543"/>
      <c r="AB59" s="543"/>
      <c r="AC59" s="543"/>
      <c r="AD59" s="543"/>
      <c r="AE59" s="543"/>
      <c r="AF59" s="543"/>
      <c r="AG59" s="543"/>
      <c r="AH59" s="543"/>
      <c r="BF59" s="158"/>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60"/>
      <c r="CI59" s="140"/>
      <c r="CJ59" s="242"/>
      <c r="CK59" s="381"/>
      <c r="CL59" s="535"/>
      <c r="CM59" s="599"/>
      <c r="CN59" s="600"/>
      <c r="CO59" s="161"/>
      <c r="CP59" s="162"/>
      <c r="CQ59" s="162"/>
      <c r="CR59" s="158"/>
      <c r="CS59" s="451"/>
      <c r="CT59" s="451"/>
      <c r="CU59" s="528"/>
      <c r="CV59" s="528"/>
      <c r="CW59" s="528"/>
      <c r="CX59" s="528"/>
      <c r="CY59" s="528"/>
      <c r="CZ59" s="528"/>
      <c r="DA59" s="528"/>
      <c r="DB59" s="528"/>
      <c r="DC59" s="528"/>
      <c r="DD59" s="528"/>
      <c r="DE59" s="528"/>
      <c r="DF59" s="528"/>
      <c r="DG59" s="528"/>
      <c r="DH59" s="528"/>
      <c r="DI59" s="528"/>
      <c r="DJ59" s="528"/>
      <c r="DK59" s="528"/>
      <c r="DL59" s="528"/>
      <c r="DM59" s="528"/>
      <c r="DN59" s="528"/>
      <c r="DO59" s="528"/>
      <c r="DP59" s="528"/>
      <c r="DQ59" s="528"/>
      <c r="DR59" s="528"/>
      <c r="DS59" s="528"/>
      <c r="DT59" s="528"/>
      <c r="DU59" s="528"/>
      <c r="DV59" s="528"/>
      <c r="DW59" s="528"/>
      <c r="DX59" s="528"/>
      <c r="DY59" s="528"/>
      <c r="DZ59" s="528"/>
      <c r="EA59" s="528"/>
      <c r="EB59" s="528"/>
      <c r="EC59" s="528"/>
      <c r="ED59" s="528"/>
      <c r="EE59" s="528"/>
      <c r="EF59" s="528"/>
      <c r="EG59" s="528"/>
    </row>
    <row r="60" spans="7:137">
      <c r="G60" s="518"/>
      <c r="H60" s="519"/>
      <c r="I60" s="520"/>
      <c r="Q60" s="543"/>
      <c r="R60" s="543"/>
      <c r="S60" s="543"/>
      <c r="T60" s="543"/>
      <c r="U60" s="543"/>
      <c r="V60" s="543"/>
      <c r="W60" s="543"/>
      <c r="X60" s="543"/>
      <c r="Y60" s="543"/>
      <c r="Z60" s="543"/>
      <c r="AA60" s="543"/>
      <c r="AB60" s="543"/>
      <c r="AC60" s="543"/>
      <c r="AD60" s="543"/>
      <c r="AE60" s="543"/>
      <c r="AF60" s="543"/>
      <c r="AG60" s="543"/>
      <c r="AH60" s="543"/>
      <c r="BF60" s="158"/>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60"/>
      <c r="CI60" s="140"/>
      <c r="CJ60" s="540"/>
      <c r="CK60" s="541"/>
      <c r="CL60" s="542"/>
      <c r="CM60" s="599"/>
      <c r="CN60" s="600"/>
      <c r="CO60" s="161"/>
      <c r="CP60" s="162"/>
      <c r="CQ60" s="162"/>
      <c r="CR60" s="158"/>
      <c r="CS60" s="451"/>
      <c r="CT60" s="451"/>
      <c r="CU60" s="528"/>
      <c r="CV60" s="528"/>
      <c r="CW60" s="528"/>
      <c r="CX60" s="528"/>
      <c r="CY60" s="528"/>
      <c r="CZ60" s="528"/>
      <c r="DA60" s="528"/>
      <c r="DB60" s="528"/>
      <c r="DC60" s="528"/>
      <c r="DD60" s="528"/>
      <c r="DE60" s="528"/>
      <c r="DF60" s="528"/>
      <c r="DG60" s="528"/>
      <c r="DH60" s="528"/>
      <c r="DI60" s="528"/>
      <c r="DJ60" s="528"/>
      <c r="DK60" s="528"/>
      <c r="DL60" s="528"/>
      <c r="DM60" s="528"/>
      <c r="DN60" s="528"/>
      <c r="DO60" s="528"/>
      <c r="DP60" s="528"/>
      <c r="DQ60" s="528"/>
      <c r="DR60" s="528"/>
      <c r="DS60" s="528"/>
      <c r="DT60" s="528"/>
      <c r="DU60" s="528"/>
      <c r="DV60" s="528"/>
      <c r="DW60" s="528"/>
      <c r="DX60" s="528"/>
      <c r="DY60" s="528"/>
      <c r="DZ60" s="528"/>
      <c r="EA60" s="528"/>
      <c r="EB60" s="528"/>
      <c r="EC60" s="528"/>
      <c r="ED60" s="528"/>
      <c r="EE60" s="528"/>
      <c r="EF60" s="528"/>
      <c r="EG60" s="528"/>
    </row>
    <row r="61" spans="7:137">
      <c r="G61" s="518" t="s">
        <v>80</v>
      </c>
      <c r="H61" s="519"/>
      <c r="I61" s="520"/>
      <c r="Q61" s="543"/>
      <c r="R61" s="543"/>
      <c r="S61" s="543"/>
      <c r="T61" s="543"/>
      <c r="U61" s="543"/>
      <c r="V61" s="543"/>
      <c r="W61" s="543"/>
      <c r="X61" s="543"/>
      <c r="Y61" s="543"/>
      <c r="Z61" s="543"/>
      <c r="AA61" s="543"/>
      <c r="AB61" s="543"/>
      <c r="AC61" s="543"/>
      <c r="AD61" s="543"/>
      <c r="AE61" s="543"/>
      <c r="AF61" s="543"/>
      <c r="AG61" s="543"/>
      <c r="AH61" s="543"/>
      <c r="BC61" s="529" t="s">
        <v>258</v>
      </c>
      <c r="BD61" s="530"/>
      <c r="BE61" s="531"/>
      <c r="BF61" s="158"/>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60"/>
      <c r="CI61" s="140"/>
      <c r="CJ61" s="242"/>
      <c r="CK61" s="381"/>
      <c r="CL61" s="535"/>
      <c r="CM61" s="599"/>
      <c r="CN61" s="600"/>
      <c r="CO61" s="161"/>
      <c r="CP61" s="162"/>
      <c r="CQ61" s="162"/>
      <c r="CR61" s="158"/>
      <c r="CS61" s="451"/>
      <c r="CT61" s="451"/>
      <c r="CU61" s="528"/>
      <c r="CV61" s="528"/>
      <c r="CW61" s="528"/>
      <c r="CX61" s="528"/>
      <c r="CY61" s="528"/>
      <c r="CZ61" s="528"/>
      <c r="DA61" s="528"/>
      <c r="DB61" s="528"/>
      <c r="DC61" s="528"/>
      <c r="DD61" s="528"/>
      <c r="DE61" s="528"/>
      <c r="DF61" s="528"/>
      <c r="DG61" s="528"/>
      <c r="DH61" s="528"/>
      <c r="DI61" s="528"/>
      <c r="DJ61" s="528"/>
      <c r="DK61" s="528"/>
      <c r="DL61" s="528"/>
      <c r="DM61" s="528"/>
      <c r="DN61" s="528"/>
      <c r="DO61" s="528"/>
      <c r="DP61" s="528"/>
      <c r="DQ61" s="528"/>
      <c r="DR61" s="528"/>
      <c r="DS61" s="528"/>
      <c r="DT61" s="528"/>
      <c r="DU61" s="528"/>
      <c r="DV61" s="528"/>
      <c r="DW61" s="528"/>
      <c r="DX61" s="528"/>
      <c r="DY61" s="528"/>
      <c r="DZ61" s="528"/>
      <c r="EA61" s="528"/>
      <c r="EB61" s="528"/>
      <c r="EC61" s="528"/>
      <c r="ED61" s="528"/>
      <c r="EE61" s="528"/>
      <c r="EF61" s="528"/>
      <c r="EG61" s="528"/>
    </row>
    <row r="62" spans="7:137">
      <c r="G62" s="518"/>
      <c r="H62" s="519"/>
      <c r="I62" s="520"/>
      <c r="Q62" s="544" t="s">
        <v>273</v>
      </c>
      <c r="R62" s="544"/>
      <c r="S62" s="544"/>
      <c r="T62" s="544"/>
      <c r="U62" s="544"/>
      <c r="V62" s="544"/>
      <c r="W62" s="544"/>
      <c r="X62" s="544"/>
      <c r="Y62" s="544"/>
      <c r="Z62" s="544"/>
      <c r="AA62" s="544"/>
      <c r="AB62" s="544"/>
      <c r="AC62" s="544"/>
      <c r="AD62" s="544"/>
      <c r="AE62" s="544"/>
      <c r="AF62" s="544"/>
      <c r="AG62" s="544"/>
      <c r="AH62" s="544"/>
      <c r="BC62" s="532"/>
      <c r="BD62" s="533"/>
      <c r="BE62" s="534"/>
      <c r="BF62" s="158"/>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60"/>
      <c r="CI62" s="140"/>
      <c r="CJ62" s="242"/>
      <c r="CK62" s="381"/>
      <c r="CL62" s="535"/>
      <c r="CM62" s="599"/>
      <c r="CN62" s="600"/>
      <c r="CO62" s="161"/>
      <c r="CP62" s="162"/>
      <c r="CQ62" s="162"/>
      <c r="CR62" s="158"/>
      <c r="CS62" s="451"/>
      <c r="CT62" s="451"/>
      <c r="CU62" s="528"/>
      <c r="CV62" s="528"/>
      <c r="CW62" s="528"/>
      <c r="CX62" s="528"/>
      <c r="CY62" s="528"/>
      <c r="CZ62" s="528"/>
      <c r="DA62" s="528"/>
      <c r="DB62" s="528"/>
      <c r="DC62" s="528"/>
      <c r="DD62" s="528"/>
      <c r="DE62" s="528"/>
      <c r="DF62" s="528"/>
      <c r="DG62" s="528"/>
      <c r="DH62" s="528"/>
      <c r="DI62" s="528"/>
      <c r="DJ62" s="528"/>
      <c r="DK62" s="528"/>
      <c r="DL62" s="528"/>
      <c r="DM62" s="528"/>
      <c r="DN62" s="528"/>
      <c r="DO62" s="528"/>
      <c r="DP62" s="528"/>
      <c r="DQ62" s="528"/>
      <c r="DR62" s="528"/>
      <c r="DS62" s="528"/>
      <c r="DT62" s="528"/>
      <c r="DU62" s="528"/>
      <c r="DV62" s="528"/>
      <c r="DW62" s="528"/>
      <c r="DX62" s="528"/>
      <c r="DY62" s="528"/>
      <c r="DZ62" s="528"/>
      <c r="EA62" s="528"/>
      <c r="EB62" s="528"/>
      <c r="EC62" s="528"/>
      <c r="ED62" s="528"/>
      <c r="EE62" s="528"/>
      <c r="EF62" s="528"/>
      <c r="EG62" s="528"/>
    </row>
    <row r="63" spans="7:137">
      <c r="G63" s="518" t="s">
        <v>79</v>
      </c>
      <c r="H63" s="519"/>
      <c r="I63" s="520"/>
      <c r="Q63" s="544"/>
      <c r="R63" s="544"/>
      <c r="S63" s="544"/>
      <c r="T63" s="544"/>
      <c r="U63" s="544"/>
      <c r="V63" s="544"/>
      <c r="W63" s="544"/>
      <c r="X63" s="544"/>
      <c r="Y63" s="544"/>
      <c r="Z63" s="544"/>
      <c r="AA63" s="544"/>
      <c r="AB63" s="544"/>
      <c r="AC63" s="544"/>
      <c r="AD63" s="544"/>
      <c r="AE63" s="544"/>
      <c r="AF63" s="544"/>
      <c r="AG63" s="544"/>
      <c r="AH63" s="544"/>
      <c r="BC63" s="529" t="s">
        <v>258</v>
      </c>
      <c r="BD63" s="530"/>
      <c r="BE63" s="531"/>
      <c r="BF63" s="158"/>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60"/>
      <c r="CI63" s="140"/>
      <c r="CJ63" s="540"/>
      <c r="CK63" s="541"/>
      <c r="CL63" s="542"/>
      <c r="CM63" s="599"/>
      <c r="CN63" s="600"/>
      <c r="CO63" s="161"/>
      <c r="CP63" s="162"/>
      <c r="CQ63" s="162"/>
      <c r="CR63" s="158"/>
      <c r="CS63" s="451"/>
      <c r="CT63" s="451"/>
      <c r="CU63" s="528"/>
      <c r="CV63" s="528"/>
      <c r="CW63" s="528"/>
      <c r="CX63" s="528"/>
      <c r="CY63" s="528"/>
      <c r="CZ63" s="528"/>
      <c r="DA63" s="528"/>
      <c r="DB63" s="528"/>
      <c r="DC63" s="528"/>
      <c r="DD63" s="528"/>
      <c r="DE63" s="528"/>
      <c r="DF63" s="528"/>
      <c r="DG63" s="528"/>
      <c r="DH63" s="528"/>
      <c r="DI63" s="528"/>
      <c r="DJ63" s="528"/>
      <c r="DK63" s="528"/>
      <c r="DL63" s="528"/>
      <c r="DM63" s="528"/>
      <c r="DN63" s="528"/>
      <c r="DO63" s="528"/>
      <c r="DP63" s="528"/>
      <c r="DQ63" s="528"/>
      <c r="DR63" s="528"/>
      <c r="DS63" s="528"/>
      <c r="DT63" s="528"/>
      <c r="DU63" s="528"/>
      <c r="DV63" s="528"/>
      <c r="DW63" s="528"/>
      <c r="DX63" s="528"/>
      <c r="DY63" s="528"/>
      <c r="DZ63" s="528"/>
      <c r="EA63" s="528"/>
      <c r="EB63" s="528"/>
      <c r="EC63" s="528"/>
      <c r="ED63" s="528"/>
      <c r="EE63" s="528"/>
      <c r="EF63" s="528"/>
      <c r="EG63" s="528"/>
    </row>
    <row r="64" spans="7:137">
      <c r="G64" s="518"/>
      <c r="H64" s="519"/>
      <c r="I64" s="520"/>
      <c r="BC64" s="532"/>
      <c r="BD64" s="533"/>
      <c r="BE64" s="534"/>
      <c r="BF64" s="158"/>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60"/>
      <c r="CI64" s="140"/>
      <c r="CJ64" s="242"/>
      <c r="CK64" s="381"/>
      <c r="CL64" s="535"/>
      <c r="CM64" s="599"/>
      <c r="CN64" s="600"/>
      <c r="CO64" s="161"/>
      <c r="CP64" s="162"/>
      <c r="CQ64" s="162"/>
      <c r="CR64" s="158"/>
      <c r="CS64" s="451"/>
      <c r="CT64" s="451"/>
      <c r="CU64" s="528"/>
      <c r="CV64" s="528"/>
      <c r="CW64" s="528"/>
      <c r="CX64" s="528"/>
      <c r="CY64" s="528"/>
      <c r="CZ64" s="528"/>
      <c r="DA64" s="528"/>
      <c r="DB64" s="528"/>
      <c r="DC64" s="528"/>
      <c r="DD64" s="528"/>
      <c r="DE64" s="528"/>
      <c r="DF64" s="528"/>
      <c r="DG64" s="528"/>
      <c r="DH64" s="528"/>
      <c r="DI64" s="528"/>
      <c r="DJ64" s="528"/>
      <c r="DK64" s="528"/>
      <c r="DL64" s="528"/>
      <c r="DM64" s="528"/>
      <c r="DN64" s="528"/>
      <c r="DO64" s="528"/>
      <c r="DP64" s="528"/>
      <c r="DQ64" s="528"/>
      <c r="DR64" s="528"/>
      <c r="DS64" s="528"/>
      <c r="DT64" s="528"/>
      <c r="DU64" s="528"/>
      <c r="DV64" s="528"/>
      <c r="DW64" s="528"/>
      <c r="DX64" s="528"/>
      <c r="DY64" s="528"/>
      <c r="DZ64" s="528"/>
      <c r="EA64" s="528"/>
      <c r="EB64" s="528"/>
      <c r="EC64" s="528"/>
      <c r="ED64" s="528"/>
      <c r="EE64" s="528"/>
      <c r="EF64" s="528"/>
      <c r="EG64" s="528"/>
    </row>
    <row r="65" spans="7:137">
      <c r="G65" s="518" t="s">
        <v>274</v>
      </c>
      <c r="H65" s="519"/>
      <c r="I65" s="520"/>
      <c r="L65" s="512"/>
      <c r="M65" s="512"/>
      <c r="N65" s="512"/>
      <c r="O65" s="512"/>
      <c r="P65" s="512"/>
      <c r="Q65" s="512"/>
      <c r="R65" s="512"/>
      <c r="S65" s="512"/>
      <c r="T65" s="512"/>
      <c r="U65" s="512"/>
      <c r="V65" s="512"/>
      <c r="W65" s="512"/>
      <c r="AB65" s="537"/>
      <c r="AC65" s="537"/>
      <c r="AD65" s="537"/>
      <c r="AE65" s="537"/>
      <c r="AF65" s="537"/>
      <c r="AG65" s="537"/>
      <c r="AH65" s="537"/>
      <c r="AI65" s="537"/>
      <c r="AJ65" s="537"/>
      <c r="AK65" s="537"/>
      <c r="AL65" s="537"/>
      <c r="AM65" s="537"/>
      <c r="BC65" s="529" t="s">
        <v>258</v>
      </c>
      <c r="BD65" s="530"/>
      <c r="BE65" s="531"/>
      <c r="BF65" s="158"/>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60"/>
      <c r="CI65" s="140"/>
      <c r="CJ65" s="242"/>
      <c r="CK65" s="381"/>
      <c r="CL65" s="535"/>
      <c r="CM65" s="599"/>
      <c r="CN65" s="600"/>
      <c r="CO65" s="161"/>
      <c r="CP65" s="162"/>
      <c r="CQ65" s="162"/>
      <c r="CR65" s="158"/>
      <c r="CS65" s="451"/>
      <c r="CT65" s="451"/>
      <c r="CU65" s="528"/>
      <c r="CV65" s="528"/>
      <c r="CW65" s="528"/>
      <c r="CX65" s="528"/>
      <c r="CY65" s="528"/>
      <c r="CZ65" s="528"/>
      <c r="DA65" s="528"/>
      <c r="DB65" s="528"/>
      <c r="DC65" s="528"/>
      <c r="DD65" s="528"/>
      <c r="DE65" s="528"/>
      <c r="DF65" s="528"/>
      <c r="DG65" s="528"/>
      <c r="DH65" s="528"/>
      <c r="DI65" s="528"/>
      <c r="DJ65" s="528"/>
      <c r="DK65" s="528"/>
      <c r="DL65" s="528"/>
      <c r="DM65" s="528"/>
      <c r="DN65" s="528"/>
      <c r="DO65" s="528"/>
      <c r="DP65" s="528"/>
      <c r="DQ65" s="528"/>
      <c r="DR65" s="528"/>
      <c r="DS65" s="528"/>
      <c r="DT65" s="528"/>
      <c r="DU65" s="528"/>
      <c r="DV65" s="528"/>
      <c r="DW65" s="528"/>
      <c r="DX65" s="528"/>
      <c r="DY65" s="528"/>
      <c r="DZ65" s="528"/>
      <c r="EA65" s="528"/>
      <c r="EB65" s="528"/>
      <c r="EC65" s="528"/>
      <c r="ED65" s="528"/>
      <c r="EE65" s="528"/>
      <c r="EF65" s="528"/>
      <c r="EG65" s="528"/>
    </row>
    <row r="66" spans="7:137">
      <c r="G66" s="518"/>
      <c r="H66" s="519"/>
      <c r="I66" s="520"/>
      <c r="L66" s="513"/>
      <c r="M66" s="513"/>
      <c r="N66" s="513"/>
      <c r="O66" s="513"/>
      <c r="P66" s="513"/>
      <c r="Q66" s="513"/>
      <c r="R66" s="513"/>
      <c r="S66" s="513"/>
      <c r="T66" s="513"/>
      <c r="U66" s="513"/>
      <c r="V66" s="513"/>
      <c r="W66" s="513"/>
      <c r="AB66" s="538"/>
      <c r="AC66" s="538"/>
      <c r="AD66" s="538"/>
      <c r="AE66" s="538"/>
      <c r="AF66" s="538"/>
      <c r="AG66" s="538"/>
      <c r="AH66" s="538"/>
      <c r="AI66" s="538"/>
      <c r="AJ66" s="538"/>
      <c r="AK66" s="538"/>
      <c r="AL66" s="538"/>
      <c r="AM66" s="538"/>
      <c r="BC66" s="532"/>
      <c r="BD66" s="533"/>
      <c r="BE66" s="534"/>
      <c r="BF66" s="158"/>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60"/>
      <c r="CI66" s="140"/>
      <c r="CJ66" s="242"/>
      <c r="CK66" s="381"/>
      <c r="CL66" s="535"/>
      <c r="CM66" s="599"/>
      <c r="CN66" s="600"/>
      <c r="CO66" s="161"/>
      <c r="CP66" s="162"/>
      <c r="CQ66" s="162"/>
      <c r="CR66" s="158"/>
      <c r="CS66" s="451"/>
      <c r="CT66" s="451"/>
      <c r="CU66" s="528"/>
      <c r="CV66" s="528"/>
      <c r="CW66" s="528"/>
      <c r="CX66" s="528"/>
      <c r="CY66" s="528"/>
      <c r="CZ66" s="528"/>
      <c r="DA66" s="528"/>
      <c r="DB66" s="528"/>
      <c r="DC66" s="528"/>
      <c r="DD66" s="528"/>
      <c r="DE66" s="528"/>
      <c r="DF66" s="528"/>
      <c r="DG66" s="528"/>
      <c r="DH66" s="528"/>
      <c r="DI66" s="528"/>
      <c r="DJ66" s="528"/>
      <c r="DK66" s="528"/>
      <c r="DL66" s="528"/>
      <c r="DM66" s="528"/>
      <c r="DN66" s="528"/>
      <c r="DO66" s="528"/>
      <c r="DP66" s="528"/>
      <c r="DQ66" s="528"/>
      <c r="DR66" s="528"/>
      <c r="DS66" s="528"/>
      <c r="DT66" s="528"/>
      <c r="DU66" s="528"/>
      <c r="DV66" s="528"/>
      <c r="DW66" s="528"/>
      <c r="DX66" s="528"/>
      <c r="DY66" s="528"/>
      <c r="DZ66" s="528"/>
      <c r="EA66" s="528"/>
      <c r="EB66" s="528"/>
      <c r="EC66" s="528"/>
      <c r="ED66" s="528"/>
      <c r="EE66" s="528"/>
      <c r="EF66" s="528"/>
      <c r="EG66" s="528"/>
    </row>
    <row r="67" spans="7:137">
      <c r="G67" s="518" t="s">
        <v>78</v>
      </c>
      <c r="H67" s="519"/>
      <c r="I67" s="520"/>
      <c r="L67" s="536"/>
      <c r="M67" s="536"/>
      <c r="N67" s="536"/>
      <c r="O67" s="536"/>
      <c r="P67" s="536"/>
      <c r="Q67" s="536"/>
      <c r="R67" s="536"/>
      <c r="S67" s="536"/>
      <c r="T67" s="536"/>
      <c r="U67" s="536"/>
      <c r="V67" s="536"/>
      <c r="W67" s="536"/>
      <c r="AB67" s="539"/>
      <c r="AC67" s="539"/>
      <c r="AD67" s="539"/>
      <c r="AE67" s="539"/>
      <c r="AF67" s="539"/>
      <c r="AG67" s="539"/>
      <c r="AH67" s="539"/>
      <c r="AI67" s="539"/>
      <c r="AJ67" s="539"/>
      <c r="AK67" s="539"/>
      <c r="AL67" s="539"/>
      <c r="AM67" s="539"/>
      <c r="BC67" s="529" t="s">
        <v>258</v>
      </c>
      <c r="BD67" s="530"/>
      <c r="BE67" s="531"/>
      <c r="BF67" s="158"/>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60"/>
      <c r="CI67" s="140"/>
      <c r="CJ67" s="242"/>
      <c r="CK67" s="381"/>
      <c r="CL67" s="535"/>
      <c r="CM67" s="599"/>
      <c r="CN67" s="600"/>
      <c r="CO67" s="161"/>
      <c r="CP67" s="162"/>
      <c r="CQ67" s="162"/>
      <c r="CR67" s="158"/>
      <c r="CS67" s="451"/>
      <c r="CT67" s="451"/>
      <c r="CU67" s="528"/>
      <c r="CV67" s="528"/>
      <c r="CW67" s="528"/>
      <c r="CX67" s="528"/>
      <c r="CY67" s="528"/>
      <c r="CZ67" s="528"/>
      <c r="DA67" s="528"/>
      <c r="DB67" s="528"/>
      <c r="DC67" s="528"/>
      <c r="DD67" s="528"/>
      <c r="DE67" s="528"/>
      <c r="DF67" s="528"/>
      <c r="DG67" s="528"/>
      <c r="DH67" s="528"/>
      <c r="DI67" s="528"/>
      <c r="DJ67" s="528"/>
      <c r="DK67" s="528"/>
      <c r="DL67" s="528"/>
      <c r="DM67" s="528"/>
      <c r="DN67" s="528"/>
      <c r="DO67" s="528"/>
      <c r="DP67" s="528"/>
      <c r="DQ67" s="528"/>
      <c r="DR67" s="528"/>
      <c r="DS67" s="528"/>
      <c r="DT67" s="528"/>
      <c r="DU67" s="528"/>
      <c r="DV67" s="528"/>
      <c r="DW67" s="528"/>
      <c r="DX67" s="528"/>
      <c r="DY67" s="528"/>
      <c r="DZ67" s="528"/>
      <c r="EA67" s="528"/>
      <c r="EB67" s="528"/>
      <c r="EC67" s="528"/>
      <c r="ED67" s="528"/>
      <c r="EE67" s="528"/>
      <c r="EF67" s="528"/>
      <c r="EG67" s="528"/>
    </row>
    <row r="68" spans="7:137">
      <c r="G68" s="518"/>
      <c r="H68" s="519"/>
      <c r="I68" s="520"/>
      <c r="L68" s="512"/>
      <c r="M68" s="512"/>
      <c r="N68" s="512"/>
      <c r="O68" s="512"/>
      <c r="P68" s="512"/>
      <c r="Q68" s="512"/>
      <c r="R68" s="512"/>
      <c r="S68" s="512"/>
      <c r="T68" s="512"/>
      <c r="U68" s="512"/>
      <c r="V68" s="512"/>
      <c r="W68" s="512"/>
      <c r="AB68" s="537"/>
      <c r="AC68" s="537"/>
      <c r="AD68" s="537"/>
      <c r="AE68" s="537"/>
      <c r="AF68" s="537"/>
      <c r="AG68" s="537"/>
      <c r="AH68" s="537"/>
      <c r="AI68" s="537"/>
      <c r="AJ68" s="537"/>
      <c r="AK68" s="537"/>
      <c r="AL68" s="537"/>
      <c r="AM68" s="537"/>
      <c r="BC68" s="532"/>
      <c r="BD68" s="533"/>
      <c r="BE68" s="534"/>
      <c r="BF68" s="158"/>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60"/>
      <c r="CI68" s="140"/>
      <c r="CJ68" s="242"/>
      <c r="CK68" s="381"/>
      <c r="CL68" s="535"/>
      <c r="CM68" s="599"/>
      <c r="CN68" s="600"/>
      <c r="CO68" s="161"/>
      <c r="CP68" s="162"/>
      <c r="CQ68" s="162"/>
      <c r="CR68" s="158"/>
      <c r="CS68" s="451"/>
      <c r="CT68" s="451"/>
      <c r="CU68" s="528"/>
      <c r="CV68" s="528"/>
      <c r="CW68" s="528"/>
      <c r="CX68" s="528"/>
      <c r="CY68" s="528"/>
      <c r="CZ68" s="528"/>
      <c r="DA68" s="528"/>
      <c r="DB68" s="528"/>
      <c r="DC68" s="528"/>
      <c r="DD68" s="528"/>
      <c r="DE68" s="528"/>
      <c r="DF68" s="528"/>
      <c r="DG68" s="528"/>
      <c r="DH68" s="528"/>
      <c r="DI68" s="528"/>
      <c r="DJ68" s="528"/>
      <c r="DK68" s="528"/>
      <c r="DL68" s="528"/>
      <c r="DM68" s="528"/>
      <c r="DN68" s="528"/>
      <c r="DO68" s="528"/>
      <c r="DP68" s="528"/>
      <c r="DQ68" s="528"/>
      <c r="DR68" s="528"/>
      <c r="DS68" s="528"/>
      <c r="DT68" s="528"/>
      <c r="DU68" s="528"/>
      <c r="DV68" s="528"/>
      <c r="DW68" s="528"/>
      <c r="DX68" s="528"/>
      <c r="DY68" s="528"/>
      <c r="DZ68" s="528"/>
      <c r="EA68" s="528"/>
      <c r="EB68" s="528"/>
      <c r="EC68" s="528"/>
      <c r="ED68" s="528"/>
      <c r="EE68" s="528"/>
      <c r="EF68" s="528"/>
      <c r="EG68" s="528"/>
    </row>
    <row r="69" spans="7:137">
      <c r="G69" s="518" t="s">
        <v>77</v>
      </c>
      <c r="H69" s="519"/>
      <c r="I69" s="520"/>
      <c r="L69" s="513"/>
      <c r="M69" s="513"/>
      <c r="N69" s="513"/>
      <c r="O69" s="513"/>
      <c r="P69" s="513"/>
      <c r="Q69" s="513"/>
      <c r="R69" s="513"/>
      <c r="S69" s="513"/>
      <c r="T69" s="513"/>
      <c r="U69" s="513"/>
      <c r="V69" s="513"/>
      <c r="W69" s="513"/>
      <c r="AB69" s="538"/>
      <c r="AC69" s="538"/>
      <c r="AD69" s="538"/>
      <c r="AE69" s="538"/>
      <c r="AF69" s="538"/>
      <c r="AG69" s="538"/>
      <c r="AH69" s="538"/>
      <c r="AI69" s="538"/>
      <c r="AJ69" s="538"/>
      <c r="AK69" s="538"/>
      <c r="AL69" s="538"/>
      <c r="AM69" s="538"/>
      <c r="BC69" s="529" t="s">
        <v>258</v>
      </c>
      <c r="BD69" s="530"/>
      <c r="BE69" s="531"/>
      <c r="BF69" s="158"/>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60"/>
      <c r="CI69" s="140"/>
      <c r="CJ69" s="242"/>
      <c r="CK69" s="381"/>
      <c r="CL69" s="535"/>
      <c r="CM69" s="599"/>
      <c r="CN69" s="600"/>
      <c r="CO69" s="161"/>
      <c r="CP69" s="162"/>
      <c r="CQ69" s="162"/>
      <c r="CR69" s="158"/>
      <c r="CS69" s="451"/>
      <c r="CT69" s="451"/>
      <c r="CU69" s="528"/>
      <c r="CV69" s="528"/>
      <c r="CW69" s="528"/>
      <c r="CX69" s="528"/>
      <c r="CY69" s="528"/>
      <c r="CZ69" s="528"/>
      <c r="DA69" s="528"/>
      <c r="DB69" s="528"/>
      <c r="DC69" s="528"/>
      <c r="DD69" s="528"/>
      <c r="DE69" s="528"/>
      <c r="DF69" s="528"/>
      <c r="DG69" s="528"/>
      <c r="DH69" s="528"/>
      <c r="DI69" s="528"/>
      <c r="DJ69" s="528"/>
      <c r="DK69" s="528"/>
      <c r="DL69" s="528"/>
      <c r="DM69" s="528"/>
      <c r="DN69" s="528"/>
      <c r="DO69" s="528"/>
      <c r="DP69" s="528"/>
      <c r="DQ69" s="528"/>
      <c r="DR69" s="528"/>
      <c r="DS69" s="528"/>
      <c r="DT69" s="528"/>
      <c r="DU69" s="528"/>
      <c r="DV69" s="528"/>
      <c r="DW69" s="528"/>
      <c r="DX69" s="528"/>
      <c r="DY69" s="528"/>
      <c r="DZ69" s="528"/>
      <c r="EA69" s="528"/>
      <c r="EB69" s="528"/>
      <c r="EC69" s="528"/>
      <c r="ED69" s="528"/>
      <c r="EE69" s="528"/>
      <c r="EF69" s="528"/>
      <c r="EG69" s="528"/>
    </row>
    <row r="70" spans="7:137">
      <c r="G70" s="518"/>
      <c r="H70" s="519"/>
      <c r="I70" s="520"/>
      <c r="L70" s="536"/>
      <c r="M70" s="536"/>
      <c r="N70" s="536"/>
      <c r="O70" s="536"/>
      <c r="P70" s="536"/>
      <c r="Q70" s="536"/>
      <c r="R70" s="536"/>
      <c r="S70" s="536"/>
      <c r="T70" s="536"/>
      <c r="U70" s="536"/>
      <c r="V70" s="536"/>
      <c r="W70" s="536"/>
      <c r="AB70" s="539"/>
      <c r="AC70" s="539"/>
      <c r="AD70" s="539"/>
      <c r="AE70" s="539"/>
      <c r="AF70" s="539"/>
      <c r="AG70" s="539"/>
      <c r="AH70" s="539"/>
      <c r="AI70" s="539"/>
      <c r="AJ70" s="539"/>
      <c r="AK70" s="539"/>
      <c r="AL70" s="539"/>
      <c r="AM70" s="539"/>
      <c r="BC70" s="532"/>
      <c r="BD70" s="533"/>
      <c r="BE70" s="534"/>
      <c r="BF70" s="158"/>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60"/>
      <c r="CI70" s="140"/>
      <c r="CJ70" s="242"/>
      <c r="CK70" s="381"/>
      <c r="CL70" s="535"/>
      <c r="CM70" s="599"/>
      <c r="CN70" s="600"/>
      <c r="CO70" s="161"/>
      <c r="CP70" s="162"/>
      <c r="CQ70" s="162"/>
      <c r="CR70" s="158"/>
      <c r="CS70" s="451"/>
      <c r="CT70" s="451"/>
      <c r="CU70" s="528"/>
      <c r="CV70" s="528"/>
      <c r="CW70" s="528"/>
      <c r="CX70" s="528"/>
      <c r="CY70" s="528"/>
      <c r="CZ70" s="528"/>
      <c r="DA70" s="528"/>
      <c r="DB70" s="528"/>
      <c r="DC70" s="528"/>
      <c r="DD70" s="528"/>
      <c r="DE70" s="528"/>
      <c r="DF70" s="528"/>
      <c r="DG70" s="528"/>
      <c r="DH70" s="528"/>
      <c r="DI70" s="528"/>
      <c r="DJ70" s="528"/>
      <c r="DK70" s="528"/>
      <c r="DL70" s="528"/>
      <c r="DM70" s="528"/>
      <c r="DN70" s="528"/>
      <c r="DO70" s="528"/>
      <c r="DP70" s="528"/>
      <c r="DQ70" s="528"/>
      <c r="DR70" s="528"/>
      <c r="DS70" s="528"/>
      <c r="DT70" s="528"/>
      <c r="DU70" s="528"/>
      <c r="DV70" s="528"/>
      <c r="DW70" s="528"/>
      <c r="DX70" s="528"/>
      <c r="DY70" s="528"/>
      <c r="DZ70" s="528"/>
      <c r="EA70" s="528"/>
      <c r="EB70" s="528"/>
      <c r="EC70" s="528"/>
      <c r="ED70" s="528"/>
      <c r="EE70" s="528"/>
      <c r="EF70" s="528"/>
      <c r="EG70" s="528"/>
    </row>
    <row r="71" spans="7:137">
      <c r="G71" s="518" t="s">
        <v>76</v>
      </c>
      <c r="H71" s="519"/>
      <c r="I71" s="520"/>
      <c r="BF71" s="158"/>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60"/>
      <c r="CI71" s="140"/>
      <c r="CJ71" s="242"/>
      <c r="CK71" s="381"/>
      <c r="CL71" s="535"/>
      <c r="CM71" s="599"/>
      <c r="CN71" s="600"/>
      <c r="CO71" s="161"/>
      <c r="CP71" s="162"/>
      <c r="CQ71" s="162"/>
      <c r="CR71" s="158"/>
      <c r="CS71" s="451"/>
      <c r="CT71" s="451"/>
      <c r="CU71" s="528"/>
      <c r="CV71" s="528"/>
      <c r="CW71" s="528"/>
      <c r="CX71" s="528"/>
      <c r="CY71" s="528"/>
      <c r="CZ71" s="528"/>
      <c r="DA71" s="528"/>
      <c r="DB71" s="528"/>
      <c r="DC71" s="528"/>
      <c r="DD71" s="528"/>
      <c r="DE71" s="528"/>
      <c r="DF71" s="528"/>
      <c r="DG71" s="528"/>
      <c r="DH71" s="528"/>
      <c r="DI71" s="528"/>
      <c r="DJ71" s="528"/>
      <c r="DK71" s="528"/>
      <c r="DL71" s="528"/>
      <c r="DM71" s="528"/>
      <c r="DN71" s="528"/>
      <c r="DO71" s="528"/>
      <c r="DP71" s="528"/>
      <c r="DQ71" s="528"/>
      <c r="DR71" s="528"/>
      <c r="DS71" s="528"/>
      <c r="DT71" s="528"/>
      <c r="DU71" s="528"/>
      <c r="DV71" s="528"/>
      <c r="DW71" s="528"/>
      <c r="DX71" s="528"/>
      <c r="DY71" s="528"/>
      <c r="DZ71" s="528"/>
      <c r="EA71" s="528"/>
      <c r="EB71" s="528"/>
      <c r="EC71" s="528"/>
      <c r="ED71" s="528"/>
      <c r="EE71" s="528"/>
      <c r="EF71" s="528"/>
      <c r="EG71" s="528"/>
    </row>
    <row r="72" spans="7:137">
      <c r="G72" s="518"/>
      <c r="H72" s="519"/>
      <c r="I72" s="520"/>
      <c r="BF72" s="158"/>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60"/>
      <c r="CI72" s="140"/>
      <c r="CJ72" s="242"/>
      <c r="CK72" s="381"/>
      <c r="CL72" s="535"/>
      <c r="CM72" s="599"/>
      <c r="CN72" s="600"/>
      <c r="CO72" s="161"/>
      <c r="CP72" s="162"/>
      <c r="CQ72" s="162"/>
      <c r="CR72" s="158"/>
      <c r="CS72" s="451"/>
      <c r="CT72" s="451"/>
      <c r="CU72" s="528"/>
      <c r="CV72" s="528"/>
      <c r="CW72" s="528"/>
      <c r="CX72" s="528"/>
      <c r="CY72" s="528"/>
      <c r="CZ72" s="528"/>
      <c r="DA72" s="528"/>
      <c r="DB72" s="528"/>
      <c r="DC72" s="528"/>
      <c r="DD72" s="528"/>
      <c r="DE72" s="528"/>
      <c r="DF72" s="528"/>
      <c r="DG72" s="528"/>
      <c r="DH72" s="528"/>
      <c r="DI72" s="528"/>
      <c r="DJ72" s="528"/>
      <c r="DK72" s="528"/>
      <c r="DL72" s="528"/>
      <c r="DM72" s="528"/>
      <c r="DN72" s="528"/>
      <c r="DO72" s="528"/>
      <c r="DP72" s="528"/>
      <c r="DQ72" s="528"/>
      <c r="DR72" s="528"/>
      <c r="DS72" s="528"/>
      <c r="DT72" s="528"/>
      <c r="DU72" s="528"/>
      <c r="DV72" s="528"/>
      <c r="DW72" s="528"/>
      <c r="DX72" s="528"/>
      <c r="DY72" s="528"/>
      <c r="DZ72" s="528"/>
      <c r="EA72" s="528"/>
      <c r="EB72" s="528"/>
      <c r="EC72" s="528"/>
      <c r="ED72" s="528"/>
      <c r="EE72" s="528"/>
      <c r="EF72" s="528"/>
      <c r="EG72" s="528"/>
    </row>
    <row r="73" spans="7:137" ht="14.25" thickBot="1">
      <c r="G73" s="518" t="s">
        <v>275</v>
      </c>
      <c r="H73" s="519"/>
      <c r="I73" s="520"/>
      <c r="BF73" s="165"/>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c r="CF73" s="166"/>
      <c r="CG73" s="166"/>
      <c r="CH73" s="167"/>
      <c r="CI73" s="140"/>
      <c r="CJ73" s="242"/>
      <c r="CK73" s="381"/>
      <c r="CL73" s="535"/>
      <c r="CM73" s="599"/>
      <c r="CN73" s="600"/>
      <c r="CO73" s="161"/>
      <c r="CP73" s="162"/>
      <c r="CQ73" s="162"/>
      <c r="CR73" s="158"/>
      <c r="CS73" s="451"/>
      <c r="CT73" s="451"/>
      <c r="CU73" s="528"/>
      <c r="CV73" s="528"/>
      <c r="CW73" s="528"/>
      <c r="CX73" s="528"/>
      <c r="CY73" s="528"/>
      <c r="CZ73" s="528"/>
      <c r="DA73" s="528"/>
      <c r="DB73" s="528"/>
      <c r="DC73" s="528"/>
      <c r="DD73" s="528"/>
      <c r="DE73" s="528"/>
      <c r="DF73" s="528"/>
      <c r="DG73" s="528"/>
      <c r="DH73" s="528"/>
      <c r="DI73" s="528"/>
      <c r="DJ73" s="528"/>
      <c r="DK73" s="528"/>
      <c r="DL73" s="528"/>
      <c r="DM73" s="528"/>
      <c r="DN73" s="528"/>
      <c r="DO73" s="528"/>
      <c r="DP73" s="528"/>
      <c r="DQ73" s="528"/>
      <c r="DR73" s="528"/>
      <c r="DS73" s="528"/>
      <c r="DT73" s="528"/>
      <c r="DU73" s="528"/>
      <c r="DV73" s="528"/>
      <c r="DW73" s="528"/>
      <c r="DX73" s="528"/>
      <c r="DY73" s="528"/>
      <c r="DZ73" s="528"/>
      <c r="EA73" s="528"/>
      <c r="EB73" s="528"/>
      <c r="EC73" s="528"/>
      <c r="ED73" s="528"/>
      <c r="EE73" s="528"/>
      <c r="EF73" s="528"/>
      <c r="EG73" s="528"/>
    </row>
    <row r="74" spans="7:137">
      <c r="G74" s="518"/>
      <c r="H74" s="519"/>
      <c r="I74" s="520"/>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c r="CG74" s="132"/>
      <c r="CH74" s="132"/>
      <c r="CI74" s="152"/>
      <c r="CJ74" s="242"/>
      <c r="CK74" s="381"/>
      <c r="CL74" s="535"/>
      <c r="CM74" s="599"/>
      <c r="CN74" s="600"/>
      <c r="CO74" s="161"/>
      <c r="CP74" s="162"/>
      <c r="CQ74" s="162"/>
      <c r="CR74" s="158"/>
    </row>
    <row r="75" spans="7:137">
      <c r="G75" s="521"/>
      <c r="H75" s="522"/>
      <c r="I75" s="522"/>
      <c r="J75" s="512" t="s">
        <v>75</v>
      </c>
      <c r="K75" s="512"/>
      <c r="L75" s="512" t="s">
        <v>428</v>
      </c>
      <c r="M75" s="512"/>
      <c r="N75" s="512" t="s">
        <v>429</v>
      </c>
      <c r="O75" s="512"/>
      <c r="P75" s="525" t="s">
        <v>430</v>
      </c>
      <c r="Q75" s="525"/>
      <c r="R75" s="512" t="s">
        <v>294</v>
      </c>
      <c r="S75" s="512"/>
      <c r="T75" s="512" t="s">
        <v>276</v>
      </c>
      <c r="U75" s="512"/>
      <c r="V75" s="515" t="s">
        <v>277</v>
      </c>
      <c r="W75" s="515"/>
      <c r="X75" s="512" t="s">
        <v>74</v>
      </c>
      <c r="Y75" s="512"/>
      <c r="Z75" s="512" t="s">
        <v>73</v>
      </c>
      <c r="AA75" s="512"/>
      <c r="AB75" s="512" t="s">
        <v>72</v>
      </c>
      <c r="AC75" s="512"/>
      <c r="AD75" s="512" t="s">
        <v>89</v>
      </c>
      <c r="AE75" s="512"/>
      <c r="AF75" s="512" t="s">
        <v>88</v>
      </c>
      <c r="AG75" s="512"/>
      <c r="AH75" s="512" t="s">
        <v>87</v>
      </c>
      <c r="AI75" s="512"/>
      <c r="AJ75" s="512" t="s">
        <v>86</v>
      </c>
      <c r="AK75" s="512"/>
      <c r="AL75" s="512" t="s">
        <v>85</v>
      </c>
      <c r="AM75" s="512"/>
      <c r="AN75" s="512" t="s">
        <v>84</v>
      </c>
      <c r="AO75" s="512"/>
      <c r="AP75" s="512" t="s">
        <v>83</v>
      </c>
      <c r="AQ75" s="512"/>
      <c r="AR75" s="512" t="s">
        <v>431</v>
      </c>
      <c r="AS75" s="512"/>
      <c r="BC75" s="503"/>
      <c r="BD75" s="504"/>
      <c r="BE75" s="504"/>
      <c r="BF75" s="503"/>
      <c r="BG75" s="504"/>
      <c r="BH75" s="504"/>
      <c r="BI75" s="503"/>
      <c r="BJ75" s="504"/>
      <c r="BK75" s="504"/>
      <c r="BL75" s="503"/>
      <c r="BM75" s="504"/>
      <c r="BN75" s="504"/>
      <c r="BO75" s="503"/>
      <c r="BP75" s="504"/>
      <c r="BQ75" s="504"/>
      <c r="BR75" s="503"/>
      <c r="BS75" s="504"/>
      <c r="BT75" s="504"/>
      <c r="BU75" s="503"/>
      <c r="BV75" s="504"/>
      <c r="BW75" s="504"/>
      <c r="BX75" s="503"/>
      <c r="BY75" s="504"/>
      <c r="BZ75" s="504"/>
      <c r="CA75" s="503"/>
      <c r="CB75" s="504"/>
      <c r="CC75" s="504"/>
      <c r="CD75" s="503"/>
      <c r="CE75" s="504"/>
      <c r="CF75" s="504"/>
      <c r="CG75" s="503"/>
      <c r="CH75" s="504"/>
      <c r="CI75" s="504"/>
      <c r="CJ75" s="507"/>
      <c r="CK75" s="508"/>
      <c r="CL75" s="509"/>
      <c r="CM75" s="186"/>
      <c r="CN75" s="186"/>
      <c r="CO75" s="161"/>
      <c r="CP75" s="162"/>
      <c r="CQ75" s="162"/>
      <c r="CR75" s="158"/>
    </row>
    <row r="76" spans="7:137">
      <c r="G76" s="521"/>
      <c r="H76" s="522"/>
      <c r="I76" s="522"/>
      <c r="J76" s="513"/>
      <c r="K76" s="513"/>
      <c r="L76" s="513"/>
      <c r="M76" s="513"/>
      <c r="N76" s="513"/>
      <c r="O76" s="513"/>
      <c r="P76" s="526"/>
      <c r="Q76" s="526"/>
      <c r="R76" s="513"/>
      <c r="S76" s="513"/>
      <c r="T76" s="513"/>
      <c r="U76" s="513"/>
      <c r="V76" s="516"/>
      <c r="W76" s="516"/>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133"/>
      <c r="AU76" s="133"/>
      <c r="AV76" s="133"/>
      <c r="AW76" s="133"/>
      <c r="AX76" s="133"/>
      <c r="AY76" s="133"/>
      <c r="AZ76" s="133"/>
      <c r="BA76" s="133"/>
      <c r="BB76" s="133"/>
      <c r="BC76" s="505"/>
      <c r="BD76" s="505"/>
      <c r="BE76" s="505"/>
      <c r="BF76" s="505"/>
      <c r="BG76" s="505"/>
      <c r="BH76" s="505"/>
      <c r="BI76" s="505"/>
      <c r="BJ76" s="505"/>
      <c r="BK76" s="505"/>
      <c r="BL76" s="505"/>
      <c r="BM76" s="505"/>
      <c r="BN76" s="505"/>
      <c r="BO76" s="505"/>
      <c r="BP76" s="505"/>
      <c r="BQ76" s="505"/>
      <c r="BR76" s="505"/>
      <c r="BS76" s="505"/>
      <c r="BT76" s="505"/>
      <c r="BU76" s="505"/>
      <c r="BV76" s="505"/>
      <c r="BW76" s="505"/>
      <c r="BX76" s="505"/>
      <c r="BY76" s="505"/>
      <c r="BZ76" s="505"/>
      <c r="CA76" s="505"/>
      <c r="CB76" s="505"/>
      <c r="CC76" s="505"/>
      <c r="CD76" s="505"/>
      <c r="CE76" s="505"/>
      <c r="CF76" s="505"/>
      <c r="CG76" s="505"/>
      <c r="CH76" s="505"/>
      <c r="CI76" s="505"/>
      <c r="CJ76" s="507"/>
      <c r="CK76" s="508"/>
      <c r="CL76" s="509"/>
      <c r="CM76" s="186"/>
      <c r="CN76" s="186"/>
      <c r="CO76" s="161"/>
      <c r="CP76" s="162"/>
      <c r="CQ76" s="162"/>
      <c r="CR76" s="158"/>
    </row>
    <row r="77" spans="7:137" ht="14.25" thickBot="1">
      <c r="G77" s="523"/>
      <c r="H77" s="524"/>
      <c r="I77" s="524"/>
      <c r="J77" s="514"/>
      <c r="K77" s="514"/>
      <c r="L77" s="514"/>
      <c r="M77" s="514"/>
      <c r="N77" s="514"/>
      <c r="O77" s="514"/>
      <c r="P77" s="527"/>
      <c r="Q77" s="527"/>
      <c r="R77" s="514"/>
      <c r="S77" s="514"/>
      <c r="T77" s="514"/>
      <c r="U77" s="514"/>
      <c r="V77" s="517"/>
      <c r="W77" s="517"/>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166"/>
      <c r="AU77" s="166"/>
      <c r="AV77" s="166"/>
      <c r="AW77" s="166"/>
      <c r="AX77" s="166"/>
      <c r="AY77" s="166"/>
      <c r="AZ77" s="166"/>
      <c r="BA77" s="166"/>
      <c r="BB77" s="166"/>
      <c r="BC77" s="506"/>
      <c r="BD77" s="506"/>
      <c r="BE77" s="506"/>
      <c r="BF77" s="506"/>
      <c r="BG77" s="506"/>
      <c r="BH77" s="506"/>
      <c r="BI77" s="506"/>
      <c r="BJ77" s="506"/>
      <c r="BK77" s="506"/>
      <c r="BL77" s="506"/>
      <c r="BM77" s="506"/>
      <c r="BN77" s="506"/>
      <c r="BO77" s="506"/>
      <c r="BP77" s="506"/>
      <c r="BQ77" s="506"/>
      <c r="BR77" s="506"/>
      <c r="BS77" s="506"/>
      <c r="BT77" s="506"/>
      <c r="BU77" s="506"/>
      <c r="BV77" s="506"/>
      <c r="BW77" s="506"/>
      <c r="BX77" s="506"/>
      <c r="BY77" s="506"/>
      <c r="BZ77" s="506"/>
      <c r="CA77" s="506"/>
      <c r="CB77" s="506"/>
      <c r="CC77" s="506"/>
      <c r="CD77" s="506"/>
      <c r="CE77" s="506"/>
      <c r="CF77" s="506"/>
      <c r="CG77" s="506"/>
      <c r="CH77" s="506"/>
      <c r="CI77" s="506"/>
      <c r="CJ77" s="510"/>
      <c r="CK77" s="494"/>
      <c r="CL77" s="511"/>
      <c r="CM77" s="186"/>
      <c r="CN77" s="186"/>
      <c r="CO77" s="161"/>
      <c r="CP77" s="162"/>
      <c r="CQ77" s="162"/>
      <c r="CR77" s="158"/>
      <c r="CS77" s="133"/>
    </row>
    <row r="78" spans="7:137">
      <c r="BC78" s="186"/>
      <c r="BD78" s="186"/>
      <c r="BE78" s="186"/>
      <c r="BF78" s="493" t="s">
        <v>278</v>
      </c>
      <c r="BG78" s="493"/>
      <c r="BH78" s="493"/>
      <c r="BI78" s="493"/>
      <c r="BJ78" s="493"/>
      <c r="BK78" s="493"/>
      <c r="BL78" s="493"/>
      <c r="BM78" s="493"/>
      <c r="BN78" s="493"/>
      <c r="BO78" s="493"/>
      <c r="BP78" s="493"/>
      <c r="BQ78" s="493"/>
      <c r="BR78" s="493"/>
      <c r="BS78" s="493"/>
      <c r="BT78" s="493"/>
      <c r="BU78" s="493"/>
      <c r="BV78" s="493"/>
      <c r="BW78" s="493"/>
      <c r="BX78" s="493"/>
      <c r="BY78" s="493"/>
      <c r="BZ78" s="493"/>
      <c r="CA78" s="493"/>
      <c r="CB78" s="493"/>
      <c r="CC78" s="493"/>
      <c r="CD78" s="493"/>
      <c r="CE78" s="493"/>
      <c r="CF78" s="493"/>
      <c r="CG78" s="493"/>
      <c r="CH78" s="493"/>
      <c r="CI78" s="493"/>
      <c r="CJ78" s="493"/>
      <c r="CK78" s="493"/>
      <c r="CL78" s="493"/>
      <c r="CM78" s="186"/>
      <c r="CN78" s="187"/>
      <c r="CO78" s="188"/>
      <c r="CP78" s="162"/>
      <c r="CQ78" s="162"/>
      <c r="CR78" s="158"/>
      <c r="CS78" s="133"/>
    </row>
    <row r="79" spans="7:137" ht="14.25" thickBot="1">
      <c r="BC79" s="186"/>
      <c r="BD79" s="186"/>
      <c r="BE79" s="186"/>
      <c r="BF79" s="494"/>
      <c r="BG79" s="494"/>
      <c r="BH79" s="494"/>
      <c r="BI79" s="494"/>
      <c r="BJ79" s="494"/>
      <c r="BK79" s="494"/>
      <c r="BL79" s="494"/>
      <c r="BM79" s="494"/>
      <c r="BN79" s="494"/>
      <c r="BO79" s="494"/>
      <c r="BP79" s="494"/>
      <c r="BQ79" s="494"/>
      <c r="BR79" s="494"/>
      <c r="BS79" s="494"/>
      <c r="BT79" s="494"/>
      <c r="BU79" s="494"/>
      <c r="BV79" s="494"/>
      <c r="BW79" s="494"/>
      <c r="BX79" s="494"/>
      <c r="BY79" s="494"/>
      <c r="BZ79" s="494"/>
      <c r="CA79" s="494"/>
      <c r="CB79" s="494"/>
      <c r="CC79" s="494"/>
      <c r="CD79" s="494"/>
      <c r="CE79" s="494"/>
      <c r="CF79" s="494"/>
      <c r="CG79" s="494"/>
      <c r="CH79" s="494"/>
      <c r="CI79" s="494"/>
      <c r="CJ79" s="494"/>
      <c r="CK79" s="494"/>
      <c r="CL79" s="494"/>
      <c r="CM79" s="189"/>
      <c r="CN79" s="190"/>
      <c r="CO79" s="188"/>
      <c r="CP79" s="162"/>
      <c r="CQ79" s="162"/>
      <c r="CR79" s="165"/>
      <c r="CS79" s="166"/>
    </row>
    <row r="80" spans="7:137">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495" t="s">
        <v>228</v>
      </c>
      <c r="BB80" s="496"/>
      <c r="BC80" s="496"/>
      <c r="BD80" s="496"/>
      <c r="BE80" s="496"/>
      <c r="BF80" s="496"/>
      <c r="BG80" s="496"/>
      <c r="BH80" s="191"/>
      <c r="BI80" s="499"/>
      <c r="BJ80" s="500"/>
      <c r="BK80" s="500"/>
      <c r="BL80" s="191"/>
      <c r="BM80" s="499" t="s">
        <v>244</v>
      </c>
      <c r="BN80" s="500"/>
      <c r="BO80" s="500"/>
      <c r="BP80" s="191"/>
      <c r="BQ80" s="191"/>
      <c r="BR80" s="191"/>
      <c r="BS80" s="191"/>
      <c r="BT80" s="191"/>
      <c r="BU80" s="191"/>
      <c r="BV80" s="191"/>
      <c r="BW80" s="191"/>
      <c r="BX80" s="191"/>
      <c r="BY80" s="191"/>
      <c r="BZ80" s="191"/>
      <c r="CA80" s="499" t="s">
        <v>268</v>
      </c>
      <c r="CB80" s="500"/>
      <c r="CC80" s="500"/>
      <c r="CD80" s="191"/>
      <c r="CE80" s="191"/>
      <c r="CF80" s="191"/>
      <c r="CG80" s="191"/>
      <c r="CH80" s="191"/>
      <c r="CI80" s="191"/>
      <c r="CJ80" s="191"/>
      <c r="CK80" s="191"/>
      <c r="CL80" s="191"/>
      <c r="CM80" s="188"/>
      <c r="CN80" s="188"/>
      <c r="CO80" s="162"/>
      <c r="CP80" s="162"/>
      <c r="CQ80" s="162"/>
      <c r="CR80" s="162"/>
      <c r="CS80" s="162"/>
    </row>
    <row r="81" spans="7:97">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497"/>
      <c r="BB81" s="497"/>
      <c r="BC81" s="497"/>
      <c r="BD81" s="497"/>
      <c r="BE81" s="497"/>
      <c r="BF81" s="497"/>
      <c r="BG81" s="497"/>
      <c r="BH81" s="188"/>
      <c r="BI81" s="501"/>
      <c r="BJ81" s="501"/>
      <c r="BK81" s="501"/>
      <c r="BL81" s="188"/>
      <c r="BM81" s="501"/>
      <c r="BN81" s="501"/>
      <c r="BO81" s="501"/>
      <c r="BP81" s="188"/>
      <c r="BQ81" s="188"/>
      <c r="BR81" s="188"/>
      <c r="BS81" s="188"/>
      <c r="BT81" s="188"/>
      <c r="BU81" s="188"/>
      <c r="BV81" s="188"/>
      <c r="BW81" s="188"/>
      <c r="BX81" s="188"/>
      <c r="BY81" s="188"/>
      <c r="BZ81" s="188"/>
      <c r="CA81" s="501"/>
      <c r="CB81" s="501"/>
      <c r="CC81" s="501"/>
      <c r="CD81" s="188"/>
      <c r="CE81" s="188"/>
      <c r="CF81" s="188"/>
      <c r="CG81" s="188"/>
      <c r="CH81" s="188"/>
      <c r="CI81" s="188"/>
      <c r="CJ81" s="188"/>
      <c r="CK81" s="188"/>
      <c r="CL81" s="188"/>
      <c r="CM81" s="188"/>
      <c r="CN81" s="188"/>
      <c r="CO81" s="162"/>
      <c r="CP81" s="162"/>
      <c r="CQ81" s="162"/>
      <c r="CR81" s="162"/>
      <c r="CS81" s="162"/>
    </row>
    <row r="82" spans="7:97" ht="14.25" thickBot="1">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498"/>
      <c r="BB82" s="498"/>
      <c r="BC82" s="498"/>
      <c r="BD82" s="498"/>
      <c r="BE82" s="498"/>
      <c r="BF82" s="498"/>
      <c r="BG82" s="498"/>
      <c r="BH82" s="192"/>
      <c r="BI82" s="502"/>
      <c r="BJ82" s="502"/>
      <c r="BK82" s="502"/>
      <c r="BL82" s="192"/>
      <c r="BM82" s="502"/>
      <c r="BN82" s="502"/>
      <c r="BO82" s="502"/>
      <c r="BP82" s="192"/>
      <c r="BQ82" s="192"/>
      <c r="BR82" s="192"/>
      <c r="BS82" s="192"/>
      <c r="BT82" s="192"/>
      <c r="BU82" s="192"/>
      <c r="BV82" s="192"/>
      <c r="BW82" s="192"/>
      <c r="BX82" s="192"/>
      <c r="BY82" s="192"/>
      <c r="BZ82" s="192"/>
      <c r="CA82" s="502"/>
      <c r="CB82" s="502"/>
      <c r="CC82" s="502"/>
      <c r="CD82" s="192"/>
      <c r="CE82" s="192"/>
      <c r="CF82" s="192"/>
      <c r="CG82" s="192"/>
      <c r="CH82" s="192"/>
      <c r="CI82" s="192"/>
      <c r="CJ82" s="192"/>
      <c r="CK82" s="192"/>
      <c r="CL82" s="192"/>
      <c r="CM82" s="188"/>
      <c r="CN82" s="188"/>
      <c r="CO82" s="162"/>
      <c r="CP82" s="162"/>
      <c r="CQ82" s="162"/>
      <c r="CR82" s="162"/>
      <c r="CS82" s="162"/>
    </row>
    <row r="83" spans="7:97">
      <c r="CM83" s="163"/>
      <c r="CN83" s="164"/>
      <c r="CO83" s="161"/>
      <c r="CP83" s="188"/>
      <c r="CQ83" s="193"/>
      <c r="CR83" s="185"/>
      <c r="CS83" s="163"/>
    </row>
  </sheetData>
  <mergeCells count="208">
    <mergeCell ref="BC29:CH30"/>
    <mergeCell ref="AD1:BB14"/>
    <mergeCell ref="BC1:CC2"/>
    <mergeCell ref="CD1:CH2"/>
    <mergeCell ref="CS1:EG5"/>
    <mergeCell ref="BC3:CD5"/>
    <mergeCell ref="BC6:CD7"/>
    <mergeCell ref="CS6:CT7"/>
    <mergeCell ref="CU6:EG7"/>
    <mergeCell ref="CO7:CQ14"/>
    <mergeCell ref="BC8:CD9"/>
    <mergeCell ref="CS8:CT9"/>
    <mergeCell ref="CU8:EG9"/>
    <mergeCell ref="BC10:CD14"/>
    <mergeCell ref="CS10:CT11"/>
    <mergeCell ref="CU10:EG11"/>
    <mergeCell ref="CS12:CT13"/>
    <mergeCell ref="CU12:EG13"/>
    <mergeCell ref="CS14:CT15"/>
    <mergeCell ref="CU14:EG15"/>
    <mergeCell ref="CS16:CT17"/>
    <mergeCell ref="CU16:EG17"/>
    <mergeCell ref="CJ18:CL20"/>
    <mergeCell ref="CS18:CT19"/>
    <mergeCell ref="CU18:EG19"/>
    <mergeCell ref="CS20:CT21"/>
    <mergeCell ref="CU20:EG21"/>
    <mergeCell ref="CJ21:CL23"/>
    <mergeCell ref="CM21:CN74"/>
    <mergeCell ref="CS22:CT23"/>
    <mergeCell ref="CU22:EG23"/>
    <mergeCell ref="CJ24:CL26"/>
    <mergeCell ref="CS24:CT25"/>
    <mergeCell ref="CU24:EG25"/>
    <mergeCell ref="CS26:CT27"/>
    <mergeCell ref="CU26:EG27"/>
    <mergeCell ref="CJ27:CL29"/>
    <mergeCell ref="CO27:CQ29"/>
    <mergeCell ref="CS28:CT29"/>
    <mergeCell ref="CU28:EG29"/>
    <mergeCell ref="CS52:CT53"/>
    <mergeCell ref="CU52:EG53"/>
    <mergeCell ref="CJ30:CL32"/>
    <mergeCell ref="CS30:CT31"/>
    <mergeCell ref="CU30:EG31"/>
    <mergeCell ref="CS44:CT45"/>
    <mergeCell ref="CU44:EG45"/>
    <mergeCell ref="CS54:CT55"/>
    <mergeCell ref="AA31:AM32"/>
    <mergeCell ref="BP31:CB32"/>
    <mergeCell ref="CS32:CT33"/>
    <mergeCell ref="CU32:EG33"/>
    <mergeCell ref="G33:AS42"/>
    <mergeCell ref="CJ33:CL35"/>
    <mergeCell ref="CS40:CT41"/>
    <mergeCell ref="CU40:EG41"/>
    <mergeCell ref="BF42:BK44"/>
    <mergeCell ref="CJ42:CL44"/>
    <mergeCell ref="CS42:CT43"/>
    <mergeCell ref="CU42:EG43"/>
    <mergeCell ref="AT34:AW38"/>
    <mergeCell ref="CS34:CT35"/>
    <mergeCell ref="CU34:EG35"/>
    <mergeCell ref="CJ36:CL38"/>
    <mergeCell ref="CS36:CT37"/>
    <mergeCell ref="CU36:EG37"/>
    <mergeCell ref="CS38:CT39"/>
    <mergeCell ref="CU38:EG39"/>
    <mergeCell ref="AT39:AT41"/>
    <mergeCell ref="CJ39:CL41"/>
    <mergeCell ref="G43:I44"/>
    <mergeCell ref="T43:Z45"/>
    <mergeCell ref="G45:I46"/>
    <mergeCell ref="CJ45:CL47"/>
    <mergeCell ref="T46:Z48"/>
    <mergeCell ref="CS46:CT47"/>
    <mergeCell ref="CU46:EG47"/>
    <mergeCell ref="G47:I48"/>
    <mergeCell ref="AZ48:BE49"/>
    <mergeCell ref="CJ48:CL50"/>
    <mergeCell ref="CS48:CT49"/>
    <mergeCell ref="CU48:EG49"/>
    <mergeCell ref="G49:I50"/>
    <mergeCell ref="AD49:AP51"/>
    <mergeCell ref="AZ50:BE51"/>
    <mergeCell ref="CS50:CT51"/>
    <mergeCell ref="CU50:EG51"/>
    <mergeCell ref="G51:I52"/>
    <mergeCell ref="CJ51:CL53"/>
    <mergeCell ref="AD52:AP53"/>
    <mergeCell ref="G53:I54"/>
    <mergeCell ref="L54:M56"/>
    <mergeCell ref="N54:O56"/>
    <mergeCell ref="P54:Q56"/>
    <mergeCell ref="R54:S56"/>
    <mergeCell ref="T54:U56"/>
    <mergeCell ref="L51:M53"/>
    <mergeCell ref="N51:O53"/>
    <mergeCell ref="P51:Q53"/>
    <mergeCell ref="R51:S53"/>
    <mergeCell ref="T51:U53"/>
    <mergeCell ref="V51:W53"/>
    <mergeCell ref="V54:W56"/>
    <mergeCell ref="CJ54:CL56"/>
    <mergeCell ref="CO54:CQ56"/>
    <mergeCell ref="CU54:EG55"/>
    <mergeCell ref="G55:I56"/>
    <mergeCell ref="CS56:CT57"/>
    <mergeCell ref="CU56:EG57"/>
    <mergeCell ref="G57:I58"/>
    <mergeCell ref="CJ57:CL59"/>
    <mergeCell ref="Q58:AH59"/>
    <mergeCell ref="CS58:CT59"/>
    <mergeCell ref="CU58:EG59"/>
    <mergeCell ref="G59:I60"/>
    <mergeCell ref="Q60:AH61"/>
    <mergeCell ref="CJ60:CL62"/>
    <mergeCell ref="CS60:CT61"/>
    <mergeCell ref="CU60:EG61"/>
    <mergeCell ref="G61:I62"/>
    <mergeCell ref="BC61:BE62"/>
    <mergeCell ref="Q62:AH63"/>
    <mergeCell ref="CS62:CT63"/>
    <mergeCell ref="CU62:EG63"/>
    <mergeCell ref="G63:I64"/>
    <mergeCell ref="BC63:BE64"/>
    <mergeCell ref="CJ63:CL65"/>
    <mergeCell ref="CS64:CT65"/>
    <mergeCell ref="CU64:EG65"/>
    <mergeCell ref="G65:I66"/>
    <mergeCell ref="L65:M67"/>
    <mergeCell ref="R68:S70"/>
    <mergeCell ref="T68:U70"/>
    <mergeCell ref="AD65:AE67"/>
    <mergeCell ref="AF65:AG67"/>
    <mergeCell ref="AH65:AI67"/>
    <mergeCell ref="AJ65:AK67"/>
    <mergeCell ref="AL65:AM67"/>
    <mergeCell ref="BC65:BE66"/>
    <mergeCell ref="N65:O67"/>
    <mergeCell ref="P65:Q67"/>
    <mergeCell ref="R65:S67"/>
    <mergeCell ref="T65:U67"/>
    <mergeCell ref="V65:W67"/>
    <mergeCell ref="AB65:AC67"/>
    <mergeCell ref="AL68:AM70"/>
    <mergeCell ref="CS68:CT69"/>
    <mergeCell ref="CU68:EG69"/>
    <mergeCell ref="G69:I70"/>
    <mergeCell ref="BC69:BE70"/>
    <mergeCell ref="CJ69:CL71"/>
    <mergeCell ref="CS70:CT71"/>
    <mergeCell ref="CU70:EG71"/>
    <mergeCell ref="G71:I72"/>
    <mergeCell ref="CJ72:CL74"/>
    <mergeCell ref="V68:W70"/>
    <mergeCell ref="AB68:AC70"/>
    <mergeCell ref="AD68:AE70"/>
    <mergeCell ref="AF68:AG70"/>
    <mergeCell ref="AH68:AI70"/>
    <mergeCell ref="AJ68:AK70"/>
    <mergeCell ref="CJ66:CL68"/>
    <mergeCell ref="CS66:CT67"/>
    <mergeCell ref="CU66:EG67"/>
    <mergeCell ref="G67:I68"/>
    <mergeCell ref="BC67:BE68"/>
    <mergeCell ref="L68:M70"/>
    <mergeCell ref="N68:O70"/>
    <mergeCell ref="P68:Q70"/>
    <mergeCell ref="CS72:CT73"/>
    <mergeCell ref="CU72:EG73"/>
    <mergeCell ref="G73:I74"/>
    <mergeCell ref="G75:I77"/>
    <mergeCell ref="J75:K77"/>
    <mergeCell ref="L75:M77"/>
    <mergeCell ref="N75:O77"/>
    <mergeCell ref="P75:Q77"/>
    <mergeCell ref="R75:S77"/>
    <mergeCell ref="T75:U77"/>
    <mergeCell ref="AH75:AI77"/>
    <mergeCell ref="AJ75:AK77"/>
    <mergeCell ref="AL75:AM77"/>
    <mergeCell ref="AN75:AO77"/>
    <mergeCell ref="AP75:AQ77"/>
    <mergeCell ref="AR75:AS77"/>
    <mergeCell ref="V75:W77"/>
    <mergeCell ref="X75:Y77"/>
    <mergeCell ref="Z75:AA77"/>
    <mergeCell ref="AB75:AC77"/>
    <mergeCell ref="AD75:AE77"/>
    <mergeCell ref="AF75:AG77"/>
    <mergeCell ref="BF78:CL79"/>
    <mergeCell ref="BA80:BG82"/>
    <mergeCell ref="BI80:BK82"/>
    <mergeCell ref="BM80:BO82"/>
    <mergeCell ref="CA80:CC82"/>
    <mergeCell ref="BU75:BW77"/>
    <mergeCell ref="BX75:BZ77"/>
    <mergeCell ref="CA75:CC77"/>
    <mergeCell ref="CD75:CF77"/>
    <mergeCell ref="CG75:CI77"/>
    <mergeCell ref="CJ75:CL77"/>
    <mergeCell ref="BC75:BE77"/>
    <mergeCell ref="BF75:BH77"/>
    <mergeCell ref="BI75:BK77"/>
    <mergeCell ref="BL75:BN77"/>
    <mergeCell ref="BO75:BQ77"/>
    <mergeCell ref="BR75:BT77"/>
  </mergeCells>
  <phoneticPr fontId="2"/>
  <printOptions horizontalCentered="1" verticalCentered="1"/>
  <pageMargins left="0" right="0" top="0" bottom="0" header="0.31496062992125984" footer="0.31496062992125984"/>
  <pageSetup paperSize="9"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4:O40"/>
  <sheetViews>
    <sheetView workbookViewId="0">
      <selection activeCell="B40" sqref="B40"/>
    </sheetView>
  </sheetViews>
  <sheetFormatPr defaultColWidth="9" defaultRowHeight="13.5"/>
  <sheetData>
    <row r="34" spans="2:15">
      <c r="B34" s="560" t="s">
        <v>279</v>
      </c>
      <c r="C34" s="560"/>
      <c r="D34" s="560"/>
      <c r="E34" s="560"/>
      <c r="F34" s="560"/>
      <c r="G34" s="560"/>
      <c r="H34" s="560"/>
      <c r="I34" s="560"/>
      <c r="J34" s="560"/>
      <c r="K34" s="560"/>
      <c r="L34" s="560"/>
      <c r="M34" s="560"/>
      <c r="N34" s="560"/>
      <c r="O34" s="560"/>
    </row>
    <row r="35" spans="2:15">
      <c r="B35" s="560" t="s">
        <v>280</v>
      </c>
      <c r="C35" s="560"/>
      <c r="D35" s="560"/>
      <c r="E35" s="560"/>
      <c r="F35" s="560"/>
      <c r="G35" s="560"/>
      <c r="H35" s="560"/>
      <c r="I35" s="560"/>
      <c r="J35" s="560"/>
      <c r="K35" s="560"/>
      <c r="L35" s="560"/>
      <c r="M35" s="560"/>
      <c r="N35" s="560"/>
      <c r="O35" s="560"/>
    </row>
    <row r="36" spans="2:15">
      <c r="B36" s="560" t="s">
        <v>426</v>
      </c>
      <c r="C36" s="560"/>
      <c r="D36" s="560"/>
      <c r="E36" s="560"/>
      <c r="F36" s="560"/>
      <c r="G36" s="560"/>
      <c r="H36" s="560"/>
      <c r="I36" s="560"/>
      <c r="J36" s="560"/>
      <c r="K36" s="560"/>
      <c r="L36" s="560"/>
      <c r="M36" s="560"/>
      <c r="N36" s="560"/>
      <c r="O36" s="560"/>
    </row>
    <row r="37" spans="2:15">
      <c r="B37" s="560" t="s">
        <v>281</v>
      </c>
      <c r="C37" s="560"/>
      <c r="D37" s="560"/>
      <c r="E37" s="560"/>
      <c r="F37" s="560"/>
      <c r="G37" s="560"/>
      <c r="H37" s="560"/>
      <c r="I37" s="560"/>
      <c r="J37" s="560"/>
      <c r="K37" s="560"/>
      <c r="L37" s="560"/>
      <c r="M37" s="560"/>
      <c r="N37" s="560"/>
      <c r="O37" s="560"/>
    </row>
    <row r="38" spans="2:15">
      <c r="B38" s="560" t="s">
        <v>282</v>
      </c>
      <c r="C38" s="560"/>
      <c r="D38" s="560"/>
      <c r="E38" s="560"/>
      <c r="F38" s="560"/>
      <c r="G38" s="560"/>
      <c r="H38" s="560"/>
      <c r="I38" s="560"/>
      <c r="J38" s="560"/>
      <c r="K38" s="560"/>
      <c r="L38" s="560"/>
      <c r="M38" s="560"/>
      <c r="N38" s="560"/>
      <c r="O38" s="560"/>
    </row>
    <row r="39" spans="2:15">
      <c r="B39" s="560" t="s">
        <v>319</v>
      </c>
      <c r="C39" s="560"/>
      <c r="D39" s="560"/>
      <c r="E39" s="560"/>
      <c r="F39" s="560"/>
      <c r="G39" s="560"/>
      <c r="H39" s="560"/>
      <c r="I39" s="560"/>
      <c r="J39" s="560"/>
      <c r="K39" s="560"/>
      <c r="L39" s="560"/>
      <c r="M39" s="560"/>
      <c r="N39" s="560"/>
      <c r="O39" s="560"/>
    </row>
    <row r="40" spans="2:15">
      <c r="B40" s="194"/>
    </row>
  </sheetData>
  <mergeCells count="6">
    <mergeCell ref="B39:O39"/>
    <mergeCell ref="B34:O34"/>
    <mergeCell ref="B35:O35"/>
    <mergeCell ref="B36:O36"/>
    <mergeCell ref="B37:O37"/>
    <mergeCell ref="B38:O38"/>
  </mergeCells>
  <phoneticPr fontId="2"/>
  <printOptions horizontalCentered="1" verticalCentered="1"/>
  <pageMargins left="0" right="0" top="0"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3"/>
  <sheetViews>
    <sheetView workbookViewId="0">
      <selection activeCell="H34" sqref="H34"/>
    </sheetView>
  </sheetViews>
  <sheetFormatPr defaultRowHeight="13.5"/>
  <sheetData>
    <row r="1" spans="1:15" ht="21.75" thickTop="1">
      <c r="A1" s="195"/>
      <c r="B1" s="196"/>
      <c r="C1" s="627" t="s">
        <v>283</v>
      </c>
      <c r="D1" s="628"/>
      <c r="E1" s="628"/>
      <c r="F1" s="628"/>
      <c r="G1" s="628"/>
      <c r="H1" s="628"/>
      <c r="I1" s="628"/>
      <c r="J1" s="628"/>
      <c r="K1" s="628"/>
      <c r="L1" s="628"/>
      <c r="M1" s="628"/>
      <c r="N1" s="197"/>
      <c r="O1" s="198"/>
    </row>
    <row r="2" spans="1:15" ht="21">
      <c r="A2" s="199"/>
      <c r="B2" s="200"/>
      <c r="C2" s="629"/>
      <c r="D2" s="629"/>
      <c r="E2" s="629"/>
      <c r="F2" s="629"/>
      <c r="G2" s="629"/>
      <c r="H2" s="629"/>
      <c r="I2" s="629"/>
      <c r="J2" s="629"/>
      <c r="K2" s="629"/>
      <c r="L2" s="629"/>
      <c r="M2" s="629"/>
      <c r="N2" s="133"/>
      <c r="O2" s="201"/>
    </row>
    <row r="3" spans="1:15" ht="21">
      <c r="A3" s="199"/>
      <c r="B3" s="200"/>
      <c r="C3" s="629"/>
      <c r="D3" s="629"/>
      <c r="E3" s="629"/>
      <c r="F3" s="629"/>
      <c r="G3" s="629"/>
      <c r="H3" s="629"/>
      <c r="I3" s="629"/>
      <c r="J3" s="629"/>
      <c r="K3" s="629"/>
      <c r="L3" s="629"/>
      <c r="M3" s="629"/>
      <c r="N3" s="133"/>
      <c r="O3" s="201"/>
    </row>
    <row r="4" spans="1:15" ht="15" customHeight="1">
      <c r="A4" s="202"/>
      <c r="B4" s="135"/>
      <c r="C4" s="629"/>
      <c r="D4" s="629"/>
      <c r="E4" s="629"/>
      <c r="F4" s="629"/>
      <c r="G4" s="629"/>
      <c r="H4" s="629"/>
      <c r="I4" s="629"/>
      <c r="J4" s="629"/>
      <c r="K4" s="629"/>
      <c r="L4" s="629"/>
      <c r="M4" s="629"/>
      <c r="N4" s="133"/>
      <c r="O4" s="201"/>
    </row>
    <row r="5" spans="1:15" ht="15" customHeight="1">
      <c r="A5" s="202"/>
      <c r="B5" s="135"/>
      <c r="C5" s="560"/>
      <c r="D5" s="560"/>
      <c r="E5" s="560"/>
      <c r="F5" s="560"/>
      <c r="G5" s="560"/>
      <c r="H5" s="560"/>
      <c r="I5" s="560"/>
      <c r="J5" s="560"/>
      <c r="K5" s="560"/>
      <c r="L5" s="560"/>
      <c r="M5" s="560"/>
      <c r="N5" s="133"/>
      <c r="O5" s="201"/>
    </row>
    <row r="6" spans="1:15" ht="15" customHeight="1">
      <c r="A6" s="202"/>
      <c r="B6" s="135"/>
      <c r="C6" s="560"/>
      <c r="D6" s="560"/>
      <c r="E6" s="560"/>
      <c r="F6" s="560"/>
      <c r="G6" s="560"/>
      <c r="H6" s="560"/>
      <c r="I6" s="560"/>
      <c r="J6" s="560"/>
      <c r="K6" s="560"/>
      <c r="L6" s="560"/>
      <c r="M6" s="560"/>
      <c r="N6" s="133"/>
      <c r="O6" s="201"/>
    </row>
    <row r="7" spans="1:15" ht="15" customHeight="1">
      <c r="A7" s="202"/>
      <c r="B7" s="135"/>
      <c r="C7" s="560"/>
      <c r="D7" s="560"/>
      <c r="E7" s="560"/>
      <c r="F7" s="560"/>
      <c r="G7" s="560"/>
      <c r="H7" s="560"/>
      <c r="I7" s="560"/>
      <c r="J7" s="560"/>
      <c r="K7" s="560"/>
      <c r="L7" s="560"/>
      <c r="M7" s="560"/>
      <c r="N7" s="133"/>
      <c r="O7" s="201"/>
    </row>
    <row r="8" spans="1:15" ht="15" customHeight="1">
      <c r="A8" s="202"/>
      <c r="B8" s="135"/>
      <c r="C8" s="135"/>
      <c r="D8" s="135"/>
      <c r="E8" s="135"/>
      <c r="F8" s="135"/>
      <c r="G8" s="135"/>
      <c r="H8" s="135"/>
      <c r="I8" s="203"/>
      <c r="J8" s="135"/>
      <c r="K8" s="133"/>
      <c r="L8" s="133"/>
      <c r="M8" s="133"/>
      <c r="N8" s="133"/>
      <c r="O8" s="201"/>
    </row>
    <row r="9" spans="1:15" ht="15" customHeight="1">
      <c r="A9" s="202"/>
      <c r="B9" s="135"/>
      <c r="C9" s="135"/>
      <c r="D9" s="135"/>
      <c r="E9" s="135"/>
      <c r="F9" s="135"/>
      <c r="G9" s="135"/>
      <c r="H9" s="135"/>
      <c r="I9" s="135"/>
      <c r="J9" s="135"/>
      <c r="K9" s="133"/>
      <c r="L9" s="133"/>
      <c r="M9" s="133"/>
      <c r="N9" s="133"/>
      <c r="O9" s="201"/>
    </row>
    <row r="10" spans="1:15" ht="15" customHeight="1">
      <c r="A10" s="202"/>
      <c r="B10" s="135"/>
      <c r="C10" s="135"/>
      <c r="D10" s="135"/>
      <c r="E10" s="135"/>
      <c r="F10" s="135"/>
      <c r="G10" s="135"/>
      <c r="H10" s="135"/>
      <c r="I10" s="203"/>
      <c r="J10" s="135"/>
      <c r="K10" s="133"/>
      <c r="L10" s="133"/>
      <c r="M10" s="133"/>
      <c r="N10" s="133"/>
      <c r="O10" s="201"/>
    </row>
    <row r="11" spans="1:15" ht="15" customHeight="1">
      <c r="A11" s="202"/>
      <c r="B11" s="135"/>
      <c r="C11" s="135"/>
      <c r="D11" s="135"/>
      <c r="E11" s="135"/>
      <c r="F11" s="135"/>
      <c r="G11" s="135"/>
      <c r="H11" s="135"/>
      <c r="I11" s="203"/>
      <c r="J11" s="135"/>
      <c r="K11" s="133"/>
      <c r="L11" s="133"/>
      <c r="M11" s="133"/>
      <c r="N11" s="133"/>
      <c r="O11" s="201"/>
    </row>
    <row r="12" spans="1:15" ht="15" customHeight="1">
      <c r="A12" s="202"/>
      <c r="B12" s="135"/>
      <c r="C12" s="135"/>
      <c r="D12" s="135"/>
      <c r="E12" s="135"/>
      <c r="F12" s="135"/>
      <c r="G12" s="135"/>
      <c r="H12" s="135"/>
      <c r="I12" s="203"/>
      <c r="J12" s="135"/>
      <c r="K12" s="133"/>
      <c r="L12" s="133"/>
      <c r="M12" s="133"/>
      <c r="N12" s="133"/>
      <c r="O12" s="201"/>
    </row>
    <row r="13" spans="1:15" ht="15" customHeight="1">
      <c r="A13" s="202"/>
      <c r="B13" s="630" t="s">
        <v>284</v>
      </c>
      <c r="C13" s="630"/>
      <c r="D13" s="630"/>
      <c r="E13" s="630"/>
      <c r="F13" s="632"/>
      <c r="G13" s="633"/>
      <c r="H13" s="633"/>
      <c r="I13" s="633"/>
      <c r="J13" s="633"/>
      <c r="K13" s="633"/>
      <c r="L13" s="633"/>
      <c r="M13" s="633"/>
      <c r="N13" s="633"/>
      <c r="O13" s="201"/>
    </row>
    <row r="14" spans="1:15" ht="15" customHeight="1">
      <c r="A14" s="202"/>
      <c r="B14" s="630"/>
      <c r="C14" s="630"/>
      <c r="D14" s="630"/>
      <c r="E14" s="630"/>
      <c r="F14" s="633"/>
      <c r="G14" s="633"/>
      <c r="H14" s="633"/>
      <c r="I14" s="633"/>
      <c r="J14" s="633"/>
      <c r="K14" s="633"/>
      <c r="L14" s="633"/>
      <c r="M14" s="633"/>
      <c r="N14" s="633"/>
      <c r="O14" s="201"/>
    </row>
    <row r="15" spans="1:15" ht="15" customHeight="1">
      <c r="A15" s="202"/>
      <c r="B15" s="631"/>
      <c r="C15" s="631"/>
      <c r="D15" s="631"/>
      <c r="E15" s="631"/>
      <c r="F15" s="634"/>
      <c r="G15" s="634"/>
      <c r="H15" s="634"/>
      <c r="I15" s="634"/>
      <c r="J15" s="634"/>
      <c r="K15" s="634"/>
      <c r="L15" s="634"/>
      <c r="M15" s="634"/>
      <c r="N15" s="634"/>
      <c r="O15" s="201"/>
    </row>
    <row r="16" spans="1:15" ht="15" customHeight="1">
      <c r="A16" s="202"/>
      <c r="B16" s="135"/>
      <c r="C16" s="135"/>
      <c r="D16" s="135"/>
      <c r="E16" s="135"/>
      <c r="F16" s="135"/>
      <c r="G16" s="135"/>
      <c r="H16" s="135"/>
      <c r="I16" s="135"/>
      <c r="J16" s="135"/>
      <c r="K16" s="133"/>
      <c r="L16" s="133"/>
      <c r="M16" s="133"/>
      <c r="N16" s="133"/>
      <c r="O16" s="201"/>
    </row>
    <row r="17" spans="1:15" ht="15" customHeight="1">
      <c r="A17" s="202"/>
      <c r="B17" s="135"/>
      <c r="C17" s="135"/>
      <c r="D17" s="135"/>
      <c r="E17" s="135"/>
      <c r="F17" s="135"/>
      <c r="G17" s="135"/>
      <c r="H17" s="135"/>
      <c r="I17" s="203"/>
      <c r="J17" s="135"/>
      <c r="K17" s="133"/>
      <c r="L17" s="133"/>
      <c r="M17" s="133"/>
      <c r="N17" s="133"/>
      <c r="O17" s="201"/>
    </row>
    <row r="18" spans="1:15" ht="15" customHeight="1">
      <c r="A18" s="202"/>
      <c r="B18" s="635" t="s">
        <v>285</v>
      </c>
      <c r="C18" s="635"/>
      <c r="D18" s="635"/>
      <c r="E18" s="635"/>
      <c r="F18" s="632"/>
      <c r="G18" s="633"/>
      <c r="H18" s="633"/>
      <c r="I18" s="633"/>
      <c r="J18" s="633"/>
      <c r="K18" s="633"/>
      <c r="L18" s="633"/>
      <c r="M18" s="633"/>
      <c r="N18" s="633"/>
      <c r="O18" s="201"/>
    </row>
    <row r="19" spans="1:15" ht="15" customHeight="1">
      <c r="A19" s="202"/>
      <c r="B19" s="635"/>
      <c r="C19" s="635"/>
      <c r="D19" s="635"/>
      <c r="E19" s="635"/>
      <c r="F19" s="633"/>
      <c r="G19" s="633"/>
      <c r="H19" s="633"/>
      <c r="I19" s="633"/>
      <c r="J19" s="633"/>
      <c r="K19" s="633"/>
      <c r="L19" s="633"/>
      <c r="M19" s="633"/>
      <c r="N19" s="633"/>
      <c r="O19" s="201"/>
    </row>
    <row r="20" spans="1:15" ht="15" customHeight="1">
      <c r="A20" s="202"/>
      <c r="B20" s="636"/>
      <c r="C20" s="636"/>
      <c r="D20" s="636"/>
      <c r="E20" s="636"/>
      <c r="F20" s="634"/>
      <c r="G20" s="634"/>
      <c r="H20" s="634"/>
      <c r="I20" s="634"/>
      <c r="J20" s="634"/>
      <c r="K20" s="634"/>
      <c r="L20" s="634"/>
      <c r="M20" s="634"/>
      <c r="N20" s="634"/>
      <c r="O20" s="201"/>
    </row>
    <row r="21" spans="1:15" ht="15" customHeight="1">
      <c r="A21" s="202"/>
      <c r="B21" s="135"/>
      <c r="C21" s="135"/>
      <c r="D21" s="135"/>
      <c r="E21" s="135"/>
      <c r="F21" s="135"/>
      <c r="G21" s="135"/>
      <c r="H21" s="135"/>
      <c r="I21" s="135"/>
      <c r="J21" s="135"/>
      <c r="K21" s="133"/>
      <c r="L21" s="133"/>
      <c r="M21" s="133"/>
      <c r="N21" s="133"/>
      <c r="O21" s="201"/>
    </row>
    <row r="22" spans="1:15" ht="15" customHeight="1">
      <c r="A22" s="202"/>
      <c r="B22" s="135"/>
      <c r="C22" s="135"/>
      <c r="D22" s="135"/>
      <c r="E22" s="135"/>
      <c r="F22" s="135"/>
      <c r="G22" s="135"/>
      <c r="H22" s="135"/>
      <c r="I22" s="135"/>
      <c r="J22" s="135"/>
      <c r="K22" s="133"/>
      <c r="L22" s="133"/>
      <c r="M22" s="133"/>
      <c r="N22" s="133"/>
      <c r="O22" s="201"/>
    </row>
    <row r="23" spans="1:15" ht="15" customHeight="1">
      <c r="A23" s="202"/>
      <c r="B23" s="635" t="s">
        <v>286</v>
      </c>
      <c r="C23" s="635"/>
      <c r="D23" s="635"/>
      <c r="E23" s="635"/>
      <c r="F23" s="135"/>
      <c r="G23" s="135"/>
      <c r="H23" s="135"/>
      <c r="I23" s="203"/>
      <c r="J23" s="135"/>
      <c r="K23" s="133"/>
      <c r="L23" s="133"/>
      <c r="M23" s="133"/>
      <c r="N23" s="133"/>
      <c r="O23" s="201"/>
    </row>
    <row r="24" spans="1:15" ht="15" customHeight="1">
      <c r="A24" s="202"/>
      <c r="B24" s="635"/>
      <c r="C24" s="635"/>
      <c r="D24" s="635"/>
      <c r="E24" s="635"/>
      <c r="F24" s="135"/>
      <c r="G24" s="135"/>
      <c r="H24" s="135"/>
      <c r="I24" s="203"/>
      <c r="J24" s="135"/>
      <c r="K24" s="133"/>
      <c r="L24" s="133"/>
      <c r="M24" s="133"/>
      <c r="N24" s="133"/>
      <c r="O24" s="201"/>
    </row>
    <row r="25" spans="1:15" ht="15" customHeight="1">
      <c r="A25" s="202"/>
      <c r="B25" s="636"/>
      <c r="C25" s="636"/>
      <c r="D25" s="636"/>
      <c r="E25" s="636"/>
      <c r="F25" s="204"/>
      <c r="G25" s="204"/>
      <c r="H25" s="204"/>
      <c r="I25" s="205"/>
      <c r="J25" s="204"/>
      <c r="K25" s="132"/>
      <c r="L25" s="132"/>
      <c r="M25" s="132"/>
      <c r="N25" s="132"/>
      <c r="O25" s="201"/>
    </row>
    <row r="26" spans="1:15" ht="15" customHeight="1">
      <c r="A26" s="202"/>
      <c r="B26" s="135"/>
      <c r="C26" s="135"/>
      <c r="D26" s="135"/>
      <c r="E26" s="135"/>
      <c r="F26" s="135"/>
      <c r="G26" s="135"/>
      <c r="H26" s="135"/>
      <c r="I26" s="135"/>
      <c r="J26" s="135"/>
      <c r="K26" s="133"/>
      <c r="L26" s="133"/>
      <c r="M26" s="133"/>
      <c r="N26" s="133"/>
      <c r="O26" s="201"/>
    </row>
    <row r="27" spans="1:15" ht="15" customHeight="1">
      <c r="A27" s="202"/>
      <c r="B27" s="135"/>
      <c r="C27" s="135"/>
      <c r="D27" s="135"/>
      <c r="E27" s="135"/>
      <c r="F27" s="135"/>
      <c r="G27" s="135"/>
      <c r="H27" s="135"/>
      <c r="I27" s="135"/>
      <c r="J27" s="135"/>
      <c r="K27" s="133"/>
      <c r="L27" s="133"/>
      <c r="M27" s="133"/>
      <c r="N27" s="133"/>
      <c r="O27" s="201"/>
    </row>
    <row r="28" spans="1:15" ht="15" customHeight="1">
      <c r="A28" s="202"/>
      <c r="B28" s="135"/>
      <c r="C28" s="135"/>
      <c r="D28" s="135"/>
      <c r="E28" s="135"/>
      <c r="F28" s="135"/>
      <c r="G28" s="135"/>
      <c r="H28" s="135"/>
      <c r="I28" s="135"/>
      <c r="J28" s="135"/>
      <c r="K28" s="133"/>
      <c r="L28" s="133"/>
      <c r="M28" s="133"/>
      <c r="N28" s="133"/>
      <c r="O28" s="201"/>
    </row>
    <row r="29" spans="1:15" ht="15" customHeight="1">
      <c r="A29" s="202"/>
      <c r="B29" s="625" t="s">
        <v>433</v>
      </c>
      <c r="C29" s="626"/>
      <c r="D29" s="626"/>
      <c r="E29" s="626"/>
      <c r="F29" s="626"/>
      <c r="G29" s="626"/>
      <c r="H29" s="626"/>
      <c r="I29" s="626"/>
      <c r="J29" s="626"/>
      <c r="K29" s="626"/>
      <c r="L29" s="626"/>
      <c r="M29" s="626"/>
      <c r="N29" s="626"/>
      <c r="O29" s="201"/>
    </row>
    <row r="30" spans="1:15" ht="15" customHeight="1">
      <c r="A30" s="202"/>
      <c r="B30" s="626"/>
      <c r="C30" s="626"/>
      <c r="D30" s="626"/>
      <c r="E30" s="626"/>
      <c r="F30" s="626"/>
      <c r="G30" s="626"/>
      <c r="H30" s="626"/>
      <c r="I30" s="626"/>
      <c r="J30" s="626"/>
      <c r="K30" s="626"/>
      <c r="L30" s="626"/>
      <c r="M30" s="626"/>
      <c r="N30" s="626"/>
      <c r="O30" s="201"/>
    </row>
    <row r="31" spans="1:15" ht="15" customHeight="1">
      <c r="A31" s="202"/>
      <c r="B31" s="626"/>
      <c r="C31" s="626"/>
      <c r="D31" s="626"/>
      <c r="E31" s="626"/>
      <c r="F31" s="626"/>
      <c r="G31" s="626"/>
      <c r="H31" s="626"/>
      <c r="I31" s="626"/>
      <c r="J31" s="626"/>
      <c r="K31" s="626"/>
      <c r="L31" s="626"/>
      <c r="M31" s="626"/>
      <c r="N31" s="626"/>
      <c r="O31" s="201"/>
    </row>
    <row r="32" spans="1:15" ht="15" customHeight="1" thickBot="1">
      <c r="A32" s="206"/>
      <c r="B32" s="207"/>
      <c r="C32" s="207"/>
      <c r="D32" s="207"/>
      <c r="E32" s="207"/>
      <c r="F32" s="207"/>
      <c r="G32" s="207"/>
      <c r="H32" s="207"/>
      <c r="I32" s="207"/>
      <c r="J32" s="207"/>
      <c r="K32" s="208"/>
      <c r="L32" s="208"/>
      <c r="M32" s="208"/>
      <c r="N32" s="208"/>
      <c r="O32" s="209"/>
    </row>
    <row r="33" spans="1:10" ht="14.25" thickTop="1">
      <c r="A33" s="135"/>
      <c r="B33" s="135"/>
      <c r="C33" s="135"/>
      <c r="D33" s="135"/>
      <c r="E33" s="210"/>
      <c r="F33" s="210"/>
      <c r="G33" s="210"/>
      <c r="H33" s="210"/>
      <c r="I33" s="135"/>
      <c r="J33" s="135"/>
    </row>
    <row r="34" spans="1:10">
      <c r="A34" s="135"/>
      <c r="B34" s="135"/>
      <c r="C34" s="135"/>
      <c r="D34" s="135"/>
      <c r="E34" s="210"/>
      <c r="F34" s="210"/>
      <c r="G34" s="210"/>
      <c r="H34" s="210"/>
      <c r="I34" s="135"/>
      <c r="J34" s="135"/>
    </row>
    <row r="35" spans="1:10">
      <c r="A35" s="135"/>
      <c r="B35" s="135"/>
      <c r="C35" s="135"/>
      <c r="D35" s="135"/>
      <c r="E35" s="135"/>
      <c r="F35" s="135"/>
      <c r="G35" s="135"/>
      <c r="H35" s="135"/>
      <c r="I35" s="135"/>
      <c r="J35" s="135"/>
    </row>
    <row r="36" spans="1:10">
      <c r="A36" s="135"/>
      <c r="B36" s="135"/>
      <c r="C36" s="135"/>
      <c r="D36" s="135"/>
      <c r="E36" s="135"/>
      <c r="F36" s="135"/>
      <c r="G36" s="135"/>
      <c r="H36" s="135"/>
      <c r="I36" s="135"/>
      <c r="J36" s="135"/>
    </row>
    <row r="37" spans="1:10">
      <c r="A37" s="135"/>
      <c r="B37" s="135"/>
      <c r="C37" s="135"/>
      <c r="D37" s="135"/>
      <c r="E37" s="135"/>
      <c r="F37" s="135"/>
      <c r="G37" s="135"/>
      <c r="H37" s="135"/>
      <c r="I37" s="135"/>
      <c r="J37" s="135"/>
    </row>
    <row r="38" spans="1:10">
      <c r="A38" s="135"/>
      <c r="B38" s="135"/>
      <c r="C38" s="135"/>
      <c r="D38" s="135"/>
      <c r="E38" s="135"/>
      <c r="F38" s="135"/>
      <c r="G38" s="135"/>
      <c r="H38" s="135"/>
      <c r="I38" s="135"/>
      <c r="J38" s="135"/>
    </row>
    <row r="39" spans="1:10">
      <c r="A39" s="135"/>
      <c r="B39" s="135"/>
      <c r="C39" s="135"/>
      <c r="D39" s="135"/>
      <c r="E39" s="135"/>
      <c r="F39" s="135"/>
      <c r="G39" s="135"/>
      <c r="H39" s="135"/>
      <c r="I39" s="135"/>
      <c r="J39" s="135"/>
    </row>
    <row r="40" spans="1:10">
      <c r="A40" s="135"/>
      <c r="B40" s="135"/>
      <c r="C40" s="135"/>
      <c r="D40" s="135"/>
      <c r="E40" s="135"/>
      <c r="F40" s="135"/>
      <c r="G40" s="135"/>
      <c r="H40" s="135"/>
      <c r="I40" s="135"/>
      <c r="J40" s="135"/>
    </row>
    <row r="41" spans="1:10">
      <c r="A41" s="135"/>
      <c r="B41" s="135"/>
      <c r="C41" s="135"/>
      <c r="D41" s="135"/>
      <c r="E41" s="135"/>
      <c r="F41" s="135"/>
      <c r="G41" s="135"/>
      <c r="H41" s="135"/>
      <c r="I41" s="135"/>
      <c r="J41" s="135"/>
    </row>
    <row r="42" spans="1:10">
      <c r="A42" s="135"/>
      <c r="B42" s="135"/>
      <c r="C42" s="135"/>
      <c r="D42" s="135"/>
      <c r="E42" s="135"/>
      <c r="F42" s="135"/>
      <c r="G42" s="135"/>
      <c r="H42" s="135"/>
      <c r="I42" s="135"/>
      <c r="J42" s="135"/>
    </row>
    <row r="43" spans="1:10">
      <c r="A43" s="135"/>
      <c r="B43" s="135"/>
      <c r="C43" s="135"/>
      <c r="D43" s="135"/>
      <c r="E43" s="135"/>
      <c r="F43" s="135"/>
      <c r="G43" s="135"/>
      <c r="H43" s="135"/>
      <c r="I43" s="135"/>
      <c r="J43" s="135"/>
    </row>
    <row r="44" spans="1:10">
      <c r="A44" s="135"/>
      <c r="B44" s="135"/>
      <c r="C44" s="135"/>
      <c r="D44" s="135"/>
      <c r="E44" s="135"/>
      <c r="F44" s="135"/>
      <c r="G44" s="135"/>
      <c r="H44" s="135"/>
      <c r="I44" s="135"/>
      <c r="J44" s="135"/>
    </row>
    <row r="45" spans="1:10">
      <c r="A45" s="135"/>
      <c r="B45" s="135"/>
      <c r="C45" s="135"/>
      <c r="D45" s="135"/>
      <c r="E45" s="135"/>
      <c r="F45" s="135"/>
      <c r="G45" s="135"/>
      <c r="H45" s="135"/>
      <c r="I45" s="135"/>
      <c r="J45" s="135"/>
    </row>
    <row r="46" spans="1:10">
      <c r="A46" s="135"/>
      <c r="B46" s="135"/>
      <c r="C46" s="135"/>
      <c r="D46" s="135"/>
      <c r="E46" s="135"/>
      <c r="F46" s="135"/>
      <c r="G46" s="135"/>
      <c r="H46" s="135"/>
      <c r="I46" s="135"/>
      <c r="J46" s="135"/>
    </row>
    <row r="47" spans="1:10">
      <c r="A47" s="135"/>
      <c r="B47" s="135"/>
      <c r="C47" s="135"/>
      <c r="D47" s="135"/>
      <c r="E47" s="135"/>
      <c r="F47" s="135"/>
      <c r="G47" s="135"/>
      <c r="H47" s="135"/>
      <c r="I47" s="135"/>
      <c r="J47" s="135"/>
    </row>
    <row r="48" spans="1:10">
      <c r="A48" s="135"/>
      <c r="B48" s="135"/>
      <c r="C48" s="135"/>
      <c r="D48" s="135"/>
      <c r="E48" s="135"/>
      <c r="F48" s="135"/>
      <c r="G48" s="135"/>
      <c r="H48" s="135"/>
      <c r="I48" s="135"/>
      <c r="J48" s="135"/>
    </row>
    <row r="49" spans="1:10">
      <c r="A49" s="135"/>
      <c r="B49" s="135"/>
      <c r="C49" s="135"/>
      <c r="D49" s="135"/>
      <c r="E49" s="135"/>
      <c r="F49" s="135"/>
      <c r="G49" s="135"/>
      <c r="H49" s="135"/>
      <c r="I49" s="135"/>
      <c r="J49" s="135"/>
    </row>
    <row r="50" spans="1:10">
      <c r="A50" s="135"/>
      <c r="B50" s="135"/>
      <c r="C50" s="135"/>
      <c r="D50" s="135"/>
      <c r="E50" s="135"/>
      <c r="F50" s="135"/>
      <c r="G50" s="135"/>
      <c r="H50" s="135"/>
      <c r="I50" s="135"/>
      <c r="J50" s="135"/>
    </row>
    <row r="51" spans="1:10">
      <c r="A51" s="135"/>
      <c r="B51" s="135"/>
      <c r="C51" s="135"/>
      <c r="D51" s="135"/>
      <c r="E51" s="135"/>
      <c r="F51" s="135"/>
      <c r="G51" s="135"/>
      <c r="H51" s="135"/>
      <c r="I51" s="135"/>
      <c r="J51" s="135"/>
    </row>
    <row r="52" spans="1:10">
      <c r="A52" s="135"/>
      <c r="B52" s="135"/>
      <c r="C52" s="135"/>
      <c r="D52" s="135"/>
      <c r="E52" s="135"/>
      <c r="F52" s="135"/>
      <c r="G52" s="135"/>
      <c r="H52" s="135"/>
      <c r="I52" s="135"/>
      <c r="J52" s="135"/>
    </row>
    <row r="53" spans="1:10">
      <c r="A53" s="135"/>
      <c r="B53" s="135"/>
      <c r="C53" s="135"/>
      <c r="D53" s="135"/>
      <c r="E53" s="135"/>
      <c r="F53" s="135"/>
      <c r="G53" s="135"/>
      <c r="H53" s="135"/>
      <c r="I53" s="135"/>
      <c r="J53" s="135"/>
    </row>
    <row r="54" spans="1:10">
      <c r="A54" s="135"/>
      <c r="B54" s="135"/>
      <c r="C54" s="135"/>
      <c r="D54" s="135"/>
      <c r="E54" s="135"/>
      <c r="F54" s="135"/>
      <c r="G54" s="135"/>
      <c r="H54" s="135"/>
      <c r="I54" s="135"/>
      <c r="J54" s="135"/>
    </row>
    <row r="55" spans="1:10">
      <c r="A55" s="135"/>
      <c r="B55" s="135"/>
      <c r="C55" s="135"/>
      <c r="D55" s="135"/>
      <c r="E55" s="135"/>
      <c r="F55" s="135"/>
      <c r="G55" s="135"/>
      <c r="H55" s="135"/>
      <c r="I55" s="135"/>
      <c r="J55" s="135"/>
    </row>
    <row r="56" spans="1:10">
      <c r="A56" s="135"/>
      <c r="B56" s="135"/>
      <c r="C56" s="135"/>
      <c r="D56" s="135"/>
      <c r="E56" s="135"/>
      <c r="F56" s="135"/>
      <c r="G56" s="135"/>
      <c r="H56" s="135"/>
      <c r="I56" s="135"/>
      <c r="J56" s="135"/>
    </row>
    <row r="57" spans="1:10">
      <c r="A57" s="135"/>
      <c r="B57" s="135"/>
      <c r="C57" s="135"/>
      <c r="D57" s="135"/>
      <c r="E57" s="135"/>
      <c r="F57" s="135"/>
      <c r="G57" s="135"/>
      <c r="H57" s="135"/>
      <c r="I57" s="135"/>
      <c r="J57" s="135"/>
    </row>
    <row r="58" spans="1:10">
      <c r="A58" s="135"/>
      <c r="B58" s="135"/>
      <c r="C58" s="135"/>
      <c r="D58" s="135"/>
      <c r="E58" s="135"/>
      <c r="F58" s="135"/>
      <c r="G58" s="135"/>
      <c r="H58" s="135"/>
      <c r="I58" s="135"/>
      <c r="J58" s="135"/>
    </row>
    <row r="59" spans="1:10">
      <c r="A59" s="135"/>
      <c r="B59" s="135"/>
      <c r="C59" s="135"/>
      <c r="D59" s="135"/>
      <c r="E59" s="135"/>
      <c r="F59" s="135"/>
      <c r="G59" s="135"/>
      <c r="H59" s="135"/>
      <c r="I59" s="135"/>
      <c r="J59" s="135"/>
    </row>
    <row r="60" spans="1:10">
      <c r="A60" s="135"/>
      <c r="B60" s="135"/>
      <c r="C60" s="135"/>
      <c r="D60" s="135"/>
      <c r="E60" s="135"/>
      <c r="F60" s="135"/>
      <c r="G60" s="135"/>
      <c r="H60" s="135"/>
      <c r="I60" s="135"/>
      <c r="J60" s="135"/>
    </row>
    <row r="61" spans="1:10">
      <c r="A61" s="135"/>
      <c r="B61" s="135"/>
      <c r="C61" s="135"/>
      <c r="D61" s="135"/>
      <c r="E61" s="135"/>
      <c r="F61" s="135"/>
      <c r="G61" s="135"/>
      <c r="H61" s="135"/>
      <c r="I61" s="135"/>
      <c r="J61" s="135"/>
    </row>
    <row r="62" spans="1:10">
      <c r="A62" s="135"/>
      <c r="B62" s="135"/>
      <c r="C62" s="135"/>
      <c r="D62" s="135"/>
      <c r="E62" s="135"/>
      <c r="F62" s="135"/>
      <c r="G62" s="135"/>
      <c r="H62" s="135"/>
      <c r="I62" s="135"/>
      <c r="J62" s="135"/>
    </row>
    <row r="63" spans="1:10">
      <c r="A63" s="135"/>
      <c r="B63" s="135"/>
      <c r="C63" s="135"/>
      <c r="D63" s="135"/>
      <c r="E63" s="135"/>
      <c r="F63" s="135"/>
      <c r="G63" s="135"/>
      <c r="H63" s="135"/>
      <c r="I63" s="135"/>
      <c r="J63" s="135"/>
    </row>
  </sheetData>
  <mergeCells count="7">
    <mergeCell ref="B29:N31"/>
    <mergeCell ref="C1:M7"/>
    <mergeCell ref="B13:E15"/>
    <mergeCell ref="F13:N15"/>
    <mergeCell ref="B18:E20"/>
    <mergeCell ref="F18:N20"/>
    <mergeCell ref="B23:E25"/>
  </mergeCells>
  <phoneticPr fontId="2"/>
  <printOptions horizontalCentered="1" verticalCentered="1"/>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要項</vt:lpstr>
      <vt:lpstr>1日目星取表</vt:lpstr>
      <vt:lpstr>1日目試合順</vt:lpstr>
      <vt:lpstr>2日目ﾄｰﾅﾒﾝﾄ</vt:lpstr>
      <vt:lpstr>注意事項</vt:lpstr>
      <vt:lpstr>配置図</vt:lpstr>
      <vt:lpstr>駐車許可証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2020-01-14T14:39:40Z</cp:lastPrinted>
  <dcterms:created xsi:type="dcterms:W3CDTF">2019-01-02T01:04:28Z</dcterms:created>
  <dcterms:modified xsi:type="dcterms:W3CDTF">2020-01-14T23:37:48Z</dcterms:modified>
</cp:coreProperties>
</file>