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進行中\ビゴール\2020年度\公式戦\全九州\"/>
    </mc:Choice>
  </mc:AlternateContent>
  <xr:revisionPtr revIDLastSave="0" documentId="8_{4A6681CF-6599-4812-94CF-A1EE3CCAD1D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２次対戦表" sheetId="1" r:id="rId1"/>
    <sheet name="星取表A～D" sheetId="2" r:id="rId2"/>
    <sheet name="星取表E～H" sheetId="3" r:id="rId3"/>
    <sheet name="トーナメント表" sheetId="4" r:id="rId4"/>
  </sheets>
  <definedNames>
    <definedName name="_xlnm.Print_Area" localSheetId="1">'星取表A～D'!$A$2:$AD$35</definedName>
    <definedName name="_xlnm.Print_Area" localSheetId="2">'星取表E～H'!$A$2:$AC$35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E17" i="2"/>
  <c r="Q17" i="2"/>
  <c r="K17" i="2"/>
  <c r="J17" i="2"/>
  <c r="G17" i="2"/>
  <c r="F17" i="2" s="1"/>
  <c r="C17" i="2"/>
  <c r="R16" i="2"/>
  <c r="J16" i="2"/>
  <c r="G16" i="2"/>
  <c r="F16" i="2" s="1"/>
  <c r="C16" i="2"/>
  <c r="B16" i="2" s="1"/>
  <c r="R15" i="2"/>
  <c r="N15" i="2"/>
  <c r="F15" i="2"/>
  <c r="E15" i="2"/>
  <c r="B15" i="2" s="1"/>
  <c r="C15" i="2"/>
  <c r="R14" i="2"/>
  <c r="N14" i="2"/>
  <c r="J14" i="2"/>
  <c r="E14" i="2"/>
  <c r="C14" i="2"/>
  <c r="R13" i="2"/>
  <c r="N13" i="2"/>
  <c r="J13" i="2"/>
  <c r="F13" i="2"/>
  <c r="B17" i="2" l="1"/>
  <c r="B14" i="2"/>
  <c r="N17" i="2"/>
  <c r="A33" i="3"/>
  <c r="A32" i="3"/>
  <c r="A31" i="3"/>
  <c r="A30" i="3"/>
  <c r="A29" i="3"/>
  <c r="A25" i="3"/>
  <c r="A24" i="3"/>
  <c r="A23" i="3"/>
  <c r="A22" i="3"/>
  <c r="A21" i="3"/>
  <c r="A17" i="3"/>
  <c r="A16" i="3"/>
  <c r="A15" i="3"/>
  <c r="A14" i="3"/>
  <c r="A13" i="3"/>
  <c r="A9" i="3"/>
  <c r="A8" i="3"/>
  <c r="A7" i="3"/>
  <c r="A6" i="3"/>
  <c r="A5" i="3"/>
  <c r="A33" i="2"/>
  <c r="A32" i="2"/>
  <c r="A31" i="2"/>
  <c r="A30" i="2"/>
  <c r="A29" i="2"/>
  <c r="A25" i="2"/>
  <c r="A24" i="2"/>
  <c r="A23" i="2"/>
  <c r="A22" i="2"/>
  <c r="A21" i="2"/>
  <c r="A17" i="2"/>
  <c r="A16" i="2"/>
  <c r="A15" i="2"/>
  <c r="A14" i="2"/>
  <c r="A13" i="2"/>
  <c r="A8" i="2"/>
  <c r="A7" i="2"/>
  <c r="A6" i="2"/>
  <c r="A5" i="2"/>
  <c r="N33" i="3" l="1"/>
  <c r="AA33" i="3"/>
  <c r="J33" i="3"/>
  <c r="F33" i="3"/>
  <c r="C33" i="3"/>
  <c r="Z33" i="3" s="1"/>
  <c r="B33" i="3"/>
  <c r="R32" i="3"/>
  <c r="J32" i="3"/>
  <c r="AA32" i="3"/>
  <c r="F32" i="3"/>
  <c r="C32" i="3"/>
  <c r="B32" i="3" s="1"/>
  <c r="R31" i="3"/>
  <c r="N31" i="3"/>
  <c r="F31" i="3"/>
  <c r="E31" i="3"/>
  <c r="AA31" i="3" s="1"/>
  <c r="C31" i="3"/>
  <c r="Z31" i="3" s="1"/>
  <c r="R30" i="3"/>
  <c r="Y30" i="3" s="1"/>
  <c r="N30" i="3"/>
  <c r="J30" i="3"/>
  <c r="E30" i="3"/>
  <c r="AA30" i="3" s="1"/>
  <c r="C30" i="3"/>
  <c r="B30" i="3" s="1"/>
  <c r="AA29" i="3"/>
  <c r="Z29" i="3"/>
  <c r="R29" i="3"/>
  <c r="N29" i="3"/>
  <c r="J29" i="3"/>
  <c r="F29" i="3"/>
  <c r="N25" i="3"/>
  <c r="AA25" i="3"/>
  <c r="J25" i="3"/>
  <c r="F25" i="3"/>
  <c r="C25" i="3"/>
  <c r="B25" i="3" s="1"/>
  <c r="AA24" i="3"/>
  <c r="R24" i="3"/>
  <c r="J24" i="3"/>
  <c r="F24" i="3"/>
  <c r="C24" i="3"/>
  <c r="B24" i="3" s="1"/>
  <c r="R23" i="3"/>
  <c r="N23" i="3"/>
  <c r="F23" i="3"/>
  <c r="E23" i="3"/>
  <c r="AA23" i="3" s="1"/>
  <c r="C23" i="3"/>
  <c r="R22" i="3"/>
  <c r="N22" i="3"/>
  <c r="J22" i="3"/>
  <c r="E22" i="3"/>
  <c r="AA22" i="3" s="1"/>
  <c r="C22" i="3"/>
  <c r="B22" i="3" s="1"/>
  <c r="AA21" i="3"/>
  <c r="Z21" i="3"/>
  <c r="R21" i="3"/>
  <c r="N21" i="3"/>
  <c r="J21" i="3"/>
  <c r="F21" i="3"/>
  <c r="AA17" i="3"/>
  <c r="N17" i="3"/>
  <c r="J17" i="3"/>
  <c r="F17" i="3"/>
  <c r="C17" i="3"/>
  <c r="B17" i="3" s="1"/>
  <c r="X17" i="3" s="1"/>
  <c r="AA16" i="3"/>
  <c r="R16" i="3"/>
  <c r="J16" i="3"/>
  <c r="F16" i="3"/>
  <c r="C16" i="3"/>
  <c r="B16" i="3" s="1"/>
  <c r="R15" i="3"/>
  <c r="N15" i="3"/>
  <c r="E15" i="3"/>
  <c r="AA15" i="3" s="1"/>
  <c r="C15" i="3"/>
  <c r="R14" i="3"/>
  <c r="N14" i="3"/>
  <c r="J14" i="3"/>
  <c r="E14" i="3"/>
  <c r="AA14" i="3" s="1"/>
  <c r="C14" i="3"/>
  <c r="Z14" i="3" s="1"/>
  <c r="AA13" i="3"/>
  <c r="Z13" i="3"/>
  <c r="R13" i="3"/>
  <c r="N13" i="3"/>
  <c r="J13" i="3"/>
  <c r="F13" i="3"/>
  <c r="Q9" i="3"/>
  <c r="O9" i="3"/>
  <c r="N9" i="3"/>
  <c r="M9" i="3"/>
  <c r="K9" i="3"/>
  <c r="F9" i="3"/>
  <c r="E9" i="3"/>
  <c r="C9" i="3"/>
  <c r="R8" i="3"/>
  <c r="M8" i="3"/>
  <c r="K8" i="3"/>
  <c r="J8" i="3" s="1"/>
  <c r="I8" i="3"/>
  <c r="F8" i="3" s="1"/>
  <c r="G8" i="3"/>
  <c r="E8" i="3"/>
  <c r="C8" i="3"/>
  <c r="Z8" i="3" s="1"/>
  <c r="R7" i="3"/>
  <c r="N7" i="3"/>
  <c r="I7" i="3"/>
  <c r="AA7" i="3" s="1"/>
  <c r="G7" i="3"/>
  <c r="E7" i="3"/>
  <c r="C7" i="3"/>
  <c r="B7" i="3" s="1"/>
  <c r="R6" i="3"/>
  <c r="N6" i="3"/>
  <c r="J6" i="3"/>
  <c r="E6" i="3"/>
  <c r="AA6" i="3" s="1"/>
  <c r="C6" i="3"/>
  <c r="AA5" i="3"/>
  <c r="Z5" i="3"/>
  <c r="R5" i="3"/>
  <c r="N5" i="3"/>
  <c r="J5" i="3"/>
  <c r="F5" i="3"/>
  <c r="N33" i="2"/>
  <c r="AA33" i="2"/>
  <c r="J33" i="2"/>
  <c r="F33" i="2"/>
  <c r="C33" i="2"/>
  <c r="Z33" i="2" s="1"/>
  <c r="R32" i="2"/>
  <c r="J32" i="2"/>
  <c r="AA32" i="2"/>
  <c r="C32" i="2"/>
  <c r="B32" i="2" s="1"/>
  <c r="R31" i="2"/>
  <c r="N31" i="2"/>
  <c r="F31" i="2"/>
  <c r="E31" i="2"/>
  <c r="AA31" i="2" s="1"/>
  <c r="C31" i="2"/>
  <c r="Z31" i="2" s="1"/>
  <c r="B31" i="2"/>
  <c r="R30" i="2"/>
  <c r="N30" i="2"/>
  <c r="J30" i="2"/>
  <c r="E30" i="2"/>
  <c r="AA30" i="2" s="1"/>
  <c r="C30" i="2"/>
  <c r="Z30" i="2" s="1"/>
  <c r="AA29" i="2"/>
  <c r="Z29" i="2"/>
  <c r="R29" i="2"/>
  <c r="N29" i="2"/>
  <c r="J29" i="2"/>
  <c r="F29" i="2"/>
  <c r="Y31" i="2" l="1"/>
  <c r="F7" i="3"/>
  <c r="V7" i="3" s="1"/>
  <c r="B33" i="2"/>
  <c r="X33" i="2" s="1"/>
  <c r="B8" i="3"/>
  <c r="Y8" i="3" s="1"/>
  <c r="B23" i="3"/>
  <c r="X23" i="3" s="1"/>
  <c r="Y21" i="3"/>
  <c r="Z22" i="3"/>
  <c r="X22" i="3"/>
  <c r="Y33" i="3"/>
  <c r="Z30" i="3"/>
  <c r="AB30" i="3" s="1"/>
  <c r="W13" i="3"/>
  <c r="B14" i="3"/>
  <c r="X14" i="3" s="1"/>
  <c r="AA9" i="3"/>
  <c r="J9" i="3"/>
  <c r="Y25" i="3"/>
  <c r="AB5" i="3"/>
  <c r="X5" i="3"/>
  <c r="B6" i="3"/>
  <c r="V6" i="3"/>
  <c r="Z6" i="3"/>
  <c r="AB29" i="2"/>
  <c r="X29" i="2"/>
  <c r="B30" i="2"/>
  <c r="Y30" i="2" s="1"/>
  <c r="B31" i="3"/>
  <c r="Y31" i="3" s="1"/>
  <c r="X29" i="3"/>
  <c r="Z23" i="3"/>
  <c r="AB23" i="3" s="1"/>
  <c r="X16" i="3"/>
  <c r="Z16" i="3"/>
  <c r="AB16" i="3" s="1"/>
  <c r="B15" i="3"/>
  <c r="X15" i="3" s="1"/>
  <c r="Z15" i="3"/>
  <c r="AB15" i="3" s="1"/>
  <c r="X13" i="3"/>
  <c r="AA8" i="3"/>
  <c r="Y6" i="3"/>
  <c r="Z7" i="3"/>
  <c r="AB7" i="3" s="1"/>
  <c r="V33" i="3"/>
  <c r="X33" i="3"/>
  <c r="W33" i="3"/>
  <c r="AB33" i="3"/>
  <c r="V30" i="3"/>
  <c r="X30" i="3"/>
  <c r="W30" i="3"/>
  <c r="AB31" i="3"/>
  <c r="W29" i="3"/>
  <c r="AB29" i="3"/>
  <c r="Y29" i="3"/>
  <c r="V29" i="3"/>
  <c r="Y32" i="3"/>
  <c r="W23" i="3"/>
  <c r="Y23" i="3"/>
  <c r="V23" i="3"/>
  <c r="AB22" i="3"/>
  <c r="W22" i="3"/>
  <c r="Y22" i="3"/>
  <c r="V22" i="3"/>
  <c r="AB21" i="3"/>
  <c r="V21" i="3"/>
  <c r="X21" i="3"/>
  <c r="V25" i="3"/>
  <c r="X25" i="3"/>
  <c r="Z25" i="3"/>
  <c r="AB25" i="3" s="1"/>
  <c r="W21" i="3"/>
  <c r="W25" i="3"/>
  <c r="W16" i="3"/>
  <c r="Y16" i="3"/>
  <c r="V16" i="3"/>
  <c r="W15" i="3"/>
  <c r="Y15" i="3"/>
  <c r="V15" i="3"/>
  <c r="W14" i="3"/>
  <c r="Y14" i="3"/>
  <c r="AB14" i="3"/>
  <c r="V14" i="3"/>
  <c r="AB13" i="3"/>
  <c r="Y17" i="3"/>
  <c r="W17" i="3"/>
  <c r="Y13" i="3"/>
  <c r="V13" i="3"/>
  <c r="V17" i="3"/>
  <c r="Z17" i="3"/>
  <c r="AB17" i="3" s="1"/>
  <c r="Y24" i="3"/>
  <c r="W24" i="3"/>
  <c r="X24" i="3"/>
  <c r="V24" i="3"/>
  <c r="Z24" i="3"/>
  <c r="AB24" i="3" s="1"/>
  <c r="V32" i="3"/>
  <c r="X32" i="3"/>
  <c r="Z32" i="3"/>
  <c r="W32" i="3"/>
  <c r="AB6" i="3"/>
  <c r="X6" i="3"/>
  <c r="W6" i="3"/>
  <c r="B9" i="3"/>
  <c r="Z9" i="3"/>
  <c r="V5" i="3"/>
  <c r="W5" i="3"/>
  <c r="Y5" i="3"/>
  <c r="AD5" i="3" s="1"/>
  <c r="V8" i="3"/>
  <c r="X8" i="3"/>
  <c r="W8" i="3"/>
  <c r="AB33" i="2"/>
  <c r="W33" i="2"/>
  <c r="Y33" i="2"/>
  <c r="V33" i="2"/>
  <c r="AB31" i="2"/>
  <c r="V31" i="2"/>
  <c r="X31" i="2"/>
  <c r="W31" i="2"/>
  <c r="AB30" i="2"/>
  <c r="V30" i="2"/>
  <c r="X30" i="2"/>
  <c r="W30" i="2"/>
  <c r="W29" i="2"/>
  <c r="Y29" i="2"/>
  <c r="V29" i="2"/>
  <c r="F32" i="2"/>
  <c r="Y32" i="2"/>
  <c r="W32" i="2"/>
  <c r="X32" i="2"/>
  <c r="V32" i="2"/>
  <c r="Z32" i="2"/>
  <c r="AB32" i="2" s="1"/>
  <c r="AB32" i="3"/>
  <c r="AB8" i="3"/>
  <c r="AD8" i="3" s="1"/>
  <c r="CM32" i="1"/>
  <c r="CG32" i="1"/>
  <c r="CD32" i="1"/>
  <c r="BX32" i="1"/>
  <c r="AB9" i="3" l="1"/>
  <c r="Y7" i="3"/>
  <c r="AD7" i="3" s="1"/>
  <c r="X7" i="3"/>
  <c r="W31" i="3"/>
  <c r="W7" i="3"/>
  <c r="X31" i="3"/>
  <c r="V31" i="3"/>
  <c r="AD6" i="3"/>
  <c r="Y9" i="3"/>
  <c r="AD9" i="3" s="1"/>
  <c r="W9" i="3"/>
  <c r="X9" i="3"/>
  <c r="V9" i="3"/>
  <c r="N25" i="2"/>
  <c r="J25" i="2"/>
  <c r="F25" i="2"/>
  <c r="C25" i="2"/>
  <c r="Z25" i="2" s="1"/>
  <c r="R24" i="2"/>
  <c r="J24" i="2"/>
  <c r="AA24" i="2"/>
  <c r="G24" i="2"/>
  <c r="F24" i="2" s="1"/>
  <c r="C24" i="2"/>
  <c r="R23" i="2"/>
  <c r="N23" i="2"/>
  <c r="F23" i="2"/>
  <c r="E23" i="2"/>
  <c r="AA23" i="2" s="1"/>
  <c r="C23" i="2"/>
  <c r="Z23" i="2" s="1"/>
  <c r="R22" i="2"/>
  <c r="N22" i="2"/>
  <c r="J22" i="2"/>
  <c r="E22" i="2"/>
  <c r="AA22" i="2" s="1"/>
  <c r="C22" i="2"/>
  <c r="Z22" i="2" s="1"/>
  <c r="AA21" i="2"/>
  <c r="Z21" i="2"/>
  <c r="R21" i="2"/>
  <c r="N21" i="2"/>
  <c r="J21" i="2"/>
  <c r="F21" i="2"/>
  <c r="Y21" i="2" l="1"/>
  <c r="W21" i="2"/>
  <c r="B22" i="2"/>
  <c r="Y22" i="2" s="1"/>
  <c r="Z24" i="2"/>
  <c r="AB24" i="2" s="1"/>
  <c r="AA25" i="2"/>
  <c r="AB25" i="2" s="1"/>
  <c r="AB23" i="2"/>
  <c r="AB22" i="2"/>
  <c r="AB21" i="2"/>
  <c r="V21" i="2"/>
  <c r="X21" i="2"/>
  <c r="B24" i="2"/>
  <c r="X24" i="2" s="1"/>
  <c r="B23" i="2"/>
  <c r="Y24" i="2"/>
  <c r="B25" i="2"/>
  <c r="V22" i="2"/>
  <c r="V24" i="2"/>
  <c r="AA14" i="2"/>
  <c r="Z14" i="2"/>
  <c r="AA13" i="2"/>
  <c r="Z13" i="2"/>
  <c r="W22" i="2" l="1"/>
  <c r="X22" i="2"/>
  <c r="W24" i="2"/>
  <c r="X25" i="2"/>
  <c r="W25" i="2"/>
  <c r="V25" i="2"/>
  <c r="Y25" i="2"/>
  <c r="X23" i="2"/>
  <c r="W23" i="2"/>
  <c r="V23" i="2"/>
  <c r="Y23" i="2"/>
  <c r="AB13" i="2"/>
  <c r="X14" i="2"/>
  <c r="Z17" i="2"/>
  <c r="Z16" i="2"/>
  <c r="W14" i="2"/>
  <c r="V14" i="2"/>
  <c r="Z15" i="2"/>
  <c r="AA15" i="2"/>
  <c r="V13" i="2"/>
  <c r="W13" i="2"/>
  <c r="AA16" i="2"/>
  <c r="AA17" i="2"/>
  <c r="X13" i="2"/>
  <c r="V16" i="2"/>
  <c r="AB14" i="2"/>
  <c r="W16" i="2"/>
  <c r="Y13" i="2"/>
  <c r="X16" i="2"/>
  <c r="Y14" i="2"/>
  <c r="Y16" i="2"/>
  <c r="F5" i="2"/>
  <c r="J5" i="2"/>
  <c r="N5" i="2"/>
  <c r="R5" i="2"/>
  <c r="Z5" i="2"/>
  <c r="AA5" i="2"/>
  <c r="C6" i="2"/>
  <c r="Z6" i="2" s="1"/>
  <c r="E6" i="2"/>
  <c r="AA6" i="2" s="1"/>
  <c r="J6" i="2"/>
  <c r="N6" i="2"/>
  <c r="R6" i="2"/>
  <c r="C7" i="2"/>
  <c r="E7" i="2"/>
  <c r="G7" i="2"/>
  <c r="I7" i="2"/>
  <c r="N7" i="2"/>
  <c r="R7" i="2"/>
  <c r="C8" i="2"/>
  <c r="E8" i="2"/>
  <c r="G8" i="2"/>
  <c r="I8" i="2"/>
  <c r="K8" i="2"/>
  <c r="J8" i="2" s="1"/>
  <c r="M8" i="2"/>
  <c r="R8" i="2"/>
  <c r="C9" i="2"/>
  <c r="E9" i="2"/>
  <c r="G9" i="2"/>
  <c r="I9" i="2"/>
  <c r="K9" i="2"/>
  <c r="M9" i="2"/>
  <c r="O9" i="2"/>
  <c r="Q9" i="2"/>
  <c r="Z7" i="2" l="1"/>
  <c r="AB17" i="2"/>
  <c r="J9" i="2"/>
  <c r="F9" i="2"/>
  <c r="AB16" i="2"/>
  <c r="F7" i="2"/>
  <c r="AB15" i="2"/>
  <c r="B9" i="2"/>
  <c r="X5" i="2"/>
  <c r="B8" i="2"/>
  <c r="Y5" i="2"/>
  <c r="X15" i="2"/>
  <c r="V15" i="2"/>
  <c r="Y15" i="2"/>
  <c r="W15" i="2"/>
  <c r="X17" i="2"/>
  <c r="W17" i="2"/>
  <c r="V17" i="2"/>
  <c r="Y17" i="2"/>
  <c r="Z9" i="2"/>
  <c r="AB5" i="2"/>
  <c r="B7" i="2"/>
  <c r="W7" i="2" s="1"/>
  <c r="B6" i="2"/>
  <c r="X6" i="2" s="1"/>
  <c r="AA8" i="2"/>
  <c r="AA7" i="2"/>
  <c r="AB7" i="2" s="1"/>
  <c r="Z8" i="2"/>
  <c r="V5" i="2"/>
  <c r="AB6" i="2"/>
  <c r="AA9" i="2"/>
  <c r="N9" i="2"/>
  <c r="Y9" i="2" s="1"/>
  <c r="F8" i="2"/>
  <c r="V8" i="2" s="1"/>
  <c r="W5" i="2"/>
  <c r="CV32" i="1"/>
  <c r="CP32" i="1"/>
  <c r="AD5" i="2" l="1"/>
  <c r="X8" i="2"/>
  <c r="Y6" i="2"/>
  <c r="AD6" i="2" s="1"/>
  <c r="W8" i="2"/>
  <c r="V7" i="2"/>
  <c r="X7" i="2"/>
  <c r="Y7" i="2"/>
  <c r="AD7" i="2" s="1"/>
  <c r="AB9" i="2"/>
  <c r="AD9" i="2" s="1"/>
  <c r="W9" i="2"/>
  <c r="X9" i="2"/>
  <c r="AB8" i="2"/>
  <c r="W6" i="2"/>
  <c r="V6" i="2"/>
  <c r="Y8" i="2"/>
  <c r="AD8" i="2" s="1"/>
  <c r="V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江頭　孝男</author>
  </authors>
  <commentList>
    <comment ref="P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罫線で外枠を選択</t>
        </r>
      </text>
    </comment>
    <comment ref="Y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チーム名：氏名を入力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江頭　孝男</author>
  </authors>
  <commentList>
    <comment ref="P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罫線で外枠を選択</t>
        </r>
      </text>
    </comment>
    <comment ref="Y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チーム名：氏名を入力</t>
        </r>
      </text>
    </comment>
  </commentList>
</comments>
</file>

<file path=xl/sharedStrings.xml><?xml version="1.0" encoding="utf-8"?>
<sst xmlns="http://schemas.openxmlformats.org/spreadsheetml/2006/main" count="772" uniqueCount="258">
  <si>
    <t>会　　場</t>
    <rPh sb="0" eb="1">
      <t>カイ</t>
    </rPh>
    <rPh sb="3" eb="4">
      <t>バ</t>
    </rPh>
    <phoneticPr fontId="5"/>
  </si>
  <si>
    <t>香月中央Bピッチ</t>
    <phoneticPr fontId="3"/>
  </si>
  <si>
    <t>香月中央Cピッチ</t>
    <phoneticPr fontId="3"/>
  </si>
  <si>
    <t>香月中央Aピッチ</t>
    <phoneticPr fontId="3"/>
  </si>
  <si>
    <t>香月中央Dピッチ</t>
    <phoneticPr fontId="3"/>
  </si>
  <si>
    <t>順</t>
    <rPh sb="0" eb="1">
      <t>ジュン</t>
    </rPh>
    <phoneticPr fontId="5"/>
  </si>
  <si>
    <t>日 時</t>
    <rPh sb="0" eb="1">
      <t>ニチ</t>
    </rPh>
    <rPh sb="2" eb="3">
      <t>ジ</t>
    </rPh>
    <phoneticPr fontId="5"/>
  </si>
  <si>
    <t>-</t>
  </si>
  <si>
    <t>①</t>
    <phoneticPr fontId="5"/>
  </si>
  <si>
    <t>②</t>
    <phoneticPr fontId="5"/>
  </si>
  <si>
    <t>③</t>
  </si>
  <si>
    <t>④</t>
  </si>
  <si>
    <t>⑤</t>
  </si>
  <si>
    <t>⑥</t>
  </si>
  <si>
    <t>⑦</t>
  </si>
  <si>
    <t>⑧</t>
    <phoneticPr fontId="5"/>
  </si>
  <si>
    <t>⑨</t>
    <phoneticPr fontId="5"/>
  </si>
  <si>
    <t>⑩</t>
    <phoneticPr fontId="5"/>
  </si>
  <si>
    <t>香月中央Aピッチ</t>
    <rPh sb="0" eb="2">
      <t>カツキ</t>
    </rPh>
    <rPh sb="2" eb="4">
      <t>チュウオウ</t>
    </rPh>
    <phoneticPr fontId="3"/>
  </si>
  <si>
    <t>☆</t>
  </si>
  <si>
    <t>順位</t>
    <phoneticPr fontId="19"/>
  </si>
  <si>
    <t>点差</t>
  </si>
  <si>
    <t>失点</t>
  </si>
  <si>
    <t>得点</t>
  </si>
  <si>
    <t>勝点</t>
  </si>
  <si>
    <t>負</t>
  </si>
  <si>
    <t>分</t>
  </si>
  <si>
    <t>勝</t>
  </si>
  <si>
    <t>チーム名</t>
  </si>
  <si>
    <t>チーム名　：　○×　△△</t>
    <rPh sb="3" eb="4">
      <t>メイ</t>
    </rPh>
    <phoneticPr fontId="5"/>
  </si>
  <si>
    <t>記　録　者</t>
    <rPh sb="0" eb="1">
      <t>キ</t>
    </rPh>
    <rPh sb="2" eb="3">
      <t>ロク</t>
    </rPh>
    <rPh sb="4" eb="5">
      <t>シャ</t>
    </rPh>
    <phoneticPr fontId="5"/>
  </si>
  <si>
    <t>U-12</t>
    <phoneticPr fontId="5"/>
  </si>
  <si>
    <t>九州ジュニア</t>
    <rPh sb="0" eb="2">
      <t>キュウシュウ</t>
    </rPh>
    <phoneticPr fontId="5"/>
  </si>
  <si>
    <t>ひびき</t>
    <phoneticPr fontId="3"/>
  </si>
  <si>
    <t>千代</t>
    <rPh sb="0" eb="2">
      <t>チヨ</t>
    </rPh>
    <phoneticPr fontId="3"/>
  </si>
  <si>
    <t>レプロ</t>
    <phoneticPr fontId="3"/>
  </si>
  <si>
    <t>B</t>
    <phoneticPr fontId="3"/>
  </si>
  <si>
    <t>A</t>
    <phoneticPr fontId="3"/>
  </si>
  <si>
    <t>ビゴール</t>
    <phoneticPr fontId="3"/>
  </si>
  <si>
    <t>アミスター</t>
    <phoneticPr fontId="3"/>
  </si>
  <si>
    <t>穴生</t>
    <rPh sb="0" eb="1">
      <t>アナ</t>
    </rPh>
    <rPh sb="1" eb="2">
      <t>ナマ</t>
    </rPh>
    <phoneticPr fontId="3"/>
  </si>
  <si>
    <t>小倉ダック</t>
    <rPh sb="0" eb="2">
      <t>コクラ</t>
    </rPh>
    <phoneticPr fontId="3"/>
  </si>
  <si>
    <t>中間</t>
    <rPh sb="0" eb="2">
      <t>ナカマ</t>
    </rPh>
    <phoneticPr fontId="3"/>
  </si>
  <si>
    <t>レオビスター</t>
    <phoneticPr fontId="3"/>
  </si>
  <si>
    <t>小倉南J</t>
    <rPh sb="0" eb="2">
      <t>コクラ</t>
    </rPh>
    <rPh sb="2" eb="3">
      <t>ミナミ</t>
    </rPh>
    <phoneticPr fontId="3"/>
  </si>
  <si>
    <t>苅田</t>
    <rPh sb="0" eb="2">
      <t>カンダ</t>
    </rPh>
    <phoneticPr fontId="3"/>
  </si>
  <si>
    <t>WISH</t>
    <phoneticPr fontId="3"/>
  </si>
  <si>
    <t>折尾</t>
    <rPh sb="0" eb="2">
      <t>オリオ</t>
    </rPh>
    <phoneticPr fontId="3"/>
  </si>
  <si>
    <t>折尾西</t>
    <rPh sb="0" eb="2">
      <t>オリオ</t>
    </rPh>
    <rPh sb="2" eb="3">
      <t>ニシ</t>
    </rPh>
    <phoneticPr fontId="3"/>
  </si>
  <si>
    <t>AIRS</t>
    <phoneticPr fontId="3"/>
  </si>
  <si>
    <t>星ヶ丘</t>
    <rPh sb="0" eb="3">
      <t>ホシガオカ</t>
    </rPh>
    <phoneticPr fontId="3"/>
  </si>
  <si>
    <t>中井</t>
    <rPh sb="0" eb="2">
      <t>ナカイ</t>
    </rPh>
    <phoneticPr fontId="3"/>
  </si>
  <si>
    <t>F</t>
    <phoneticPr fontId="3"/>
  </si>
  <si>
    <t>皿倉</t>
    <rPh sb="0" eb="2">
      <t>サラクラ</t>
    </rPh>
    <phoneticPr fontId="3"/>
  </si>
  <si>
    <t>PSTC</t>
    <phoneticPr fontId="3"/>
  </si>
  <si>
    <t>アクシオ</t>
    <phoneticPr fontId="3"/>
  </si>
  <si>
    <t>周防灘</t>
    <rPh sb="0" eb="2">
      <t>スオウ</t>
    </rPh>
    <rPh sb="2" eb="3">
      <t>ナダ</t>
    </rPh>
    <phoneticPr fontId="3"/>
  </si>
  <si>
    <t>寿山</t>
    <rPh sb="0" eb="2">
      <t>ジュザン</t>
    </rPh>
    <phoneticPr fontId="3"/>
  </si>
  <si>
    <t>E</t>
    <phoneticPr fontId="3"/>
  </si>
  <si>
    <t>IBUKI</t>
    <phoneticPr fontId="3"/>
  </si>
  <si>
    <t>西門司</t>
    <rPh sb="0" eb="1">
      <t>ニシ</t>
    </rPh>
    <rPh sb="1" eb="3">
      <t>モジ</t>
    </rPh>
    <phoneticPr fontId="3"/>
  </si>
  <si>
    <t>青山</t>
    <rPh sb="0" eb="2">
      <t>アオヤマ</t>
    </rPh>
    <phoneticPr fontId="3"/>
  </si>
  <si>
    <t>本城</t>
    <rPh sb="0" eb="2">
      <t>ホンジョウ</t>
    </rPh>
    <phoneticPr fontId="3"/>
  </si>
  <si>
    <t>湯川</t>
    <rPh sb="0" eb="2">
      <t>ユガワ</t>
    </rPh>
    <phoneticPr fontId="3"/>
  </si>
  <si>
    <t>ジュピター</t>
    <phoneticPr fontId="3"/>
  </si>
  <si>
    <t>八枝</t>
    <rPh sb="0" eb="1">
      <t>ハチ</t>
    </rPh>
    <rPh sb="1" eb="2">
      <t>エダ</t>
    </rPh>
    <phoneticPr fontId="3"/>
  </si>
  <si>
    <t>上津役</t>
    <rPh sb="0" eb="1">
      <t>ウエ</t>
    </rPh>
    <rPh sb="1" eb="2">
      <t>ツ</t>
    </rPh>
    <rPh sb="2" eb="3">
      <t>ヤク</t>
    </rPh>
    <phoneticPr fontId="3"/>
  </si>
  <si>
    <t>香月</t>
    <rPh sb="0" eb="2">
      <t>カツキ</t>
    </rPh>
    <phoneticPr fontId="3"/>
  </si>
  <si>
    <t>行橋</t>
    <rPh sb="0" eb="2">
      <t>ユクハシ</t>
    </rPh>
    <phoneticPr fontId="3"/>
  </si>
  <si>
    <t>香月</t>
    <phoneticPr fontId="3"/>
  </si>
  <si>
    <t>第52回九州ジュニアU-12北九州二次予選対戦表</t>
    <rPh sb="0" eb="1">
      <t>ダイ</t>
    </rPh>
    <rPh sb="3" eb="4">
      <t>カイ</t>
    </rPh>
    <rPh sb="4" eb="6">
      <t>キュウシュウ</t>
    </rPh>
    <rPh sb="14" eb="17">
      <t>キタキュウシュウ</t>
    </rPh>
    <rPh sb="17" eb="19">
      <t>ニジ</t>
    </rPh>
    <rPh sb="19" eb="21">
      <t>ヨセン</t>
    </rPh>
    <rPh sb="21" eb="23">
      <t>タイセン</t>
    </rPh>
    <rPh sb="23" eb="24">
      <t>ヒョウ</t>
    </rPh>
    <phoneticPr fontId="3"/>
  </si>
  <si>
    <t>小倉ダック</t>
    <rPh sb="0" eb="2">
      <t>コクラ</t>
    </rPh>
    <phoneticPr fontId="3"/>
  </si>
  <si>
    <t>PSTC</t>
    <phoneticPr fontId="3"/>
  </si>
  <si>
    <t>レオビスター</t>
    <phoneticPr fontId="3"/>
  </si>
  <si>
    <t>皿倉</t>
    <rPh sb="0" eb="2">
      <t>サラクラ</t>
    </rPh>
    <phoneticPr fontId="3"/>
  </si>
  <si>
    <t>上津役</t>
    <rPh sb="0" eb="1">
      <t>ウエ</t>
    </rPh>
    <rPh sb="1" eb="2">
      <t>ツ</t>
    </rPh>
    <rPh sb="2" eb="3">
      <t>ヤク</t>
    </rPh>
    <phoneticPr fontId="3"/>
  </si>
  <si>
    <t>苅田</t>
    <rPh sb="0" eb="2">
      <t>カンダ</t>
    </rPh>
    <phoneticPr fontId="3"/>
  </si>
  <si>
    <t>青山</t>
    <rPh sb="0" eb="2">
      <t>アオヤマ</t>
    </rPh>
    <phoneticPr fontId="3"/>
  </si>
  <si>
    <t>香月</t>
    <rPh sb="0" eb="2">
      <t>カツキ</t>
    </rPh>
    <phoneticPr fontId="3"/>
  </si>
  <si>
    <t>行橋</t>
    <rPh sb="0" eb="2">
      <t>ユクハシ</t>
    </rPh>
    <phoneticPr fontId="3"/>
  </si>
  <si>
    <t>湯川</t>
    <rPh sb="0" eb="2">
      <t>ユガワ</t>
    </rPh>
    <phoneticPr fontId="3"/>
  </si>
  <si>
    <t>青山</t>
    <rPh sb="0" eb="2">
      <t>アオヤマ</t>
    </rPh>
    <phoneticPr fontId="3"/>
  </si>
  <si>
    <t>ジュピター</t>
    <phoneticPr fontId="3"/>
  </si>
  <si>
    <t>香月</t>
    <rPh sb="0" eb="2">
      <t>カツキ</t>
    </rPh>
    <phoneticPr fontId="3"/>
  </si>
  <si>
    <t>八枝</t>
    <rPh sb="0" eb="1">
      <t>ハチ</t>
    </rPh>
    <rPh sb="1" eb="2">
      <t>エダ</t>
    </rPh>
    <phoneticPr fontId="3"/>
  </si>
  <si>
    <t>折尾</t>
    <rPh sb="0" eb="2">
      <t>オリオ</t>
    </rPh>
    <phoneticPr fontId="3"/>
  </si>
  <si>
    <t>苅田</t>
    <rPh sb="0" eb="2">
      <t>カンダ</t>
    </rPh>
    <phoneticPr fontId="3"/>
  </si>
  <si>
    <t>千代</t>
    <rPh sb="0" eb="2">
      <t>チヨ</t>
    </rPh>
    <phoneticPr fontId="3"/>
  </si>
  <si>
    <t>小倉ダック</t>
    <rPh sb="0" eb="2">
      <t>コクラ</t>
    </rPh>
    <phoneticPr fontId="3"/>
  </si>
  <si>
    <t>アミスター</t>
    <phoneticPr fontId="3"/>
  </si>
  <si>
    <t>中間</t>
    <rPh sb="0" eb="2">
      <t>ナカマ</t>
    </rPh>
    <phoneticPr fontId="3"/>
  </si>
  <si>
    <t>上津役</t>
    <rPh sb="0" eb="1">
      <t>ウエ</t>
    </rPh>
    <rPh sb="1" eb="2">
      <t>ツ</t>
    </rPh>
    <rPh sb="2" eb="3">
      <t>ヤク</t>
    </rPh>
    <phoneticPr fontId="3"/>
  </si>
  <si>
    <t>レオビスター</t>
    <phoneticPr fontId="3"/>
  </si>
  <si>
    <t>WISH</t>
    <phoneticPr fontId="3"/>
  </si>
  <si>
    <t>小倉南J</t>
    <rPh sb="0" eb="2">
      <t>コクラ</t>
    </rPh>
    <rPh sb="2" eb="3">
      <t>ミナミ</t>
    </rPh>
    <phoneticPr fontId="3"/>
  </si>
  <si>
    <t>アクシオ</t>
    <phoneticPr fontId="3"/>
  </si>
  <si>
    <t>寿山</t>
    <rPh sb="0" eb="2">
      <t>ジュザン</t>
    </rPh>
    <phoneticPr fontId="3"/>
  </si>
  <si>
    <t>西門司</t>
    <rPh sb="0" eb="1">
      <t>ニシ</t>
    </rPh>
    <rPh sb="1" eb="3">
      <t>モジ</t>
    </rPh>
    <phoneticPr fontId="3"/>
  </si>
  <si>
    <t>折尾西</t>
    <rPh sb="0" eb="2">
      <t>オリオ</t>
    </rPh>
    <rPh sb="2" eb="3">
      <t>ニシ</t>
    </rPh>
    <phoneticPr fontId="3"/>
  </si>
  <si>
    <t>AIRS</t>
    <phoneticPr fontId="3"/>
  </si>
  <si>
    <t>周防灘</t>
    <rPh sb="0" eb="2">
      <t>スオウ</t>
    </rPh>
    <rPh sb="2" eb="3">
      <t>ナダ</t>
    </rPh>
    <phoneticPr fontId="3"/>
  </si>
  <si>
    <t>ビゴール</t>
    <phoneticPr fontId="3"/>
  </si>
  <si>
    <t>ひびき</t>
    <phoneticPr fontId="3"/>
  </si>
  <si>
    <t>星ヶ丘</t>
    <rPh sb="0" eb="3">
      <t>ホシガオカ</t>
    </rPh>
    <phoneticPr fontId="3"/>
  </si>
  <si>
    <t>IBUKI</t>
    <phoneticPr fontId="3"/>
  </si>
  <si>
    <t>中井</t>
    <rPh sb="0" eb="2">
      <t>ナカイ</t>
    </rPh>
    <phoneticPr fontId="3"/>
  </si>
  <si>
    <t>穴生</t>
    <rPh sb="0" eb="1">
      <t>アナ</t>
    </rPh>
    <rPh sb="1" eb="2">
      <t>ナマ</t>
    </rPh>
    <phoneticPr fontId="3"/>
  </si>
  <si>
    <t>レプロ</t>
    <phoneticPr fontId="3"/>
  </si>
  <si>
    <t>PSTC</t>
    <phoneticPr fontId="3"/>
  </si>
  <si>
    <t>本城</t>
    <rPh sb="0" eb="2">
      <t>ホンジョウ</t>
    </rPh>
    <phoneticPr fontId="3"/>
  </si>
  <si>
    <t>皿倉</t>
    <rPh sb="0" eb="2">
      <t>サラクラ</t>
    </rPh>
    <phoneticPr fontId="3"/>
  </si>
  <si>
    <t>二次予選</t>
    <rPh sb="0" eb="2">
      <t>ニジ</t>
    </rPh>
    <rPh sb="2" eb="4">
      <t>ヨセン</t>
    </rPh>
    <phoneticPr fontId="5"/>
  </si>
  <si>
    <t>C</t>
    <phoneticPr fontId="3"/>
  </si>
  <si>
    <t>D</t>
    <phoneticPr fontId="3"/>
  </si>
  <si>
    <t>H</t>
    <phoneticPr fontId="3"/>
  </si>
  <si>
    <t>G</t>
    <phoneticPr fontId="3"/>
  </si>
  <si>
    <t>ひびき</t>
    <phoneticPr fontId="3"/>
  </si>
  <si>
    <t>ビゴール</t>
    <phoneticPr fontId="3"/>
  </si>
  <si>
    <t>中間</t>
    <rPh sb="0" eb="2">
      <t>ナカマ</t>
    </rPh>
    <phoneticPr fontId="3"/>
  </si>
  <si>
    <t>アミスター</t>
    <phoneticPr fontId="3"/>
  </si>
  <si>
    <t>レプロ</t>
    <phoneticPr fontId="3"/>
  </si>
  <si>
    <t>穴生</t>
    <rPh sb="0" eb="1">
      <t>アナ</t>
    </rPh>
    <rPh sb="1" eb="2">
      <t>ナマ</t>
    </rPh>
    <phoneticPr fontId="3"/>
  </si>
  <si>
    <t>千代</t>
    <rPh sb="0" eb="2">
      <t>チヨ</t>
    </rPh>
    <phoneticPr fontId="3"/>
  </si>
  <si>
    <t>小倉ダック</t>
    <rPh sb="0" eb="2">
      <t>コクラ</t>
    </rPh>
    <phoneticPr fontId="3"/>
  </si>
  <si>
    <t>折尾西</t>
    <rPh sb="0" eb="2">
      <t>オリオ</t>
    </rPh>
    <rPh sb="2" eb="3">
      <t>ニシ</t>
    </rPh>
    <phoneticPr fontId="3"/>
  </si>
  <si>
    <t>折尾</t>
    <rPh sb="0" eb="2">
      <t>オリオ</t>
    </rPh>
    <phoneticPr fontId="3"/>
  </si>
  <si>
    <t>AIRS</t>
    <phoneticPr fontId="3"/>
  </si>
  <si>
    <t>レオビスター</t>
    <phoneticPr fontId="3"/>
  </si>
  <si>
    <t>八枝</t>
    <rPh sb="0" eb="1">
      <t>ハチ</t>
    </rPh>
    <rPh sb="1" eb="2">
      <t>エダ</t>
    </rPh>
    <phoneticPr fontId="3"/>
  </si>
  <si>
    <t>ジュピター</t>
    <phoneticPr fontId="3"/>
  </si>
  <si>
    <t>行橋</t>
    <rPh sb="0" eb="2">
      <t>ユクハシ</t>
    </rPh>
    <phoneticPr fontId="3"/>
  </si>
  <si>
    <t>上津役</t>
    <rPh sb="0" eb="1">
      <t>ウエ</t>
    </rPh>
    <rPh sb="1" eb="2">
      <t>ツ</t>
    </rPh>
    <rPh sb="2" eb="3">
      <t>ヤク</t>
    </rPh>
    <phoneticPr fontId="3"/>
  </si>
  <si>
    <t>寿山</t>
    <rPh sb="0" eb="2">
      <t>ジュザン</t>
    </rPh>
    <phoneticPr fontId="3"/>
  </si>
  <si>
    <t>西門司</t>
    <rPh sb="0" eb="1">
      <t>ニシ</t>
    </rPh>
    <rPh sb="1" eb="3">
      <t>モジ</t>
    </rPh>
    <phoneticPr fontId="3"/>
  </si>
  <si>
    <t>周防灘</t>
    <rPh sb="0" eb="2">
      <t>スオウ</t>
    </rPh>
    <rPh sb="2" eb="3">
      <t>ナダ</t>
    </rPh>
    <phoneticPr fontId="3"/>
  </si>
  <si>
    <t>皿倉</t>
    <rPh sb="0" eb="2">
      <t>サラクラ</t>
    </rPh>
    <phoneticPr fontId="3"/>
  </si>
  <si>
    <t>IBUKI</t>
    <phoneticPr fontId="3"/>
  </si>
  <si>
    <t>中井</t>
    <rPh sb="0" eb="2">
      <t>ナカイ</t>
    </rPh>
    <phoneticPr fontId="3"/>
  </si>
  <si>
    <t>アクシオ</t>
    <phoneticPr fontId="3"/>
  </si>
  <si>
    <t>PSTC</t>
    <phoneticPr fontId="3"/>
  </si>
  <si>
    <t>小倉南J</t>
    <rPh sb="0" eb="2">
      <t>コクラ</t>
    </rPh>
    <rPh sb="2" eb="3">
      <t>ミナミ</t>
    </rPh>
    <phoneticPr fontId="3"/>
  </si>
  <si>
    <t>WISH</t>
    <phoneticPr fontId="3"/>
  </si>
  <si>
    <t>星ヶ丘</t>
    <rPh sb="0" eb="3">
      <t>ホシガオカ</t>
    </rPh>
    <phoneticPr fontId="3"/>
  </si>
  <si>
    <t>苅田</t>
    <rPh sb="0" eb="2">
      <t>カンダ</t>
    </rPh>
    <phoneticPr fontId="3"/>
  </si>
  <si>
    <t>青山</t>
    <rPh sb="0" eb="2">
      <t>アオヤマ</t>
    </rPh>
    <phoneticPr fontId="3"/>
  </si>
  <si>
    <t>香月</t>
    <rPh sb="0" eb="2">
      <t>カツキ</t>
    </rPh>
    <phoneticPr fontId="3"/>
  </si>
  <si>
    <t>本城</t>
    <rPh sb="0" eb="2">
      <t>ホンジョウ</t>
    </rPh>
    <phoneticPr fontId="3"/>
  </si>
  <si>
    <t>湯川</t>
    <rPh sb="0" eb="2">
      <t>ユガワ</t>
    </rPh>
    <phoneticPr fontId="3"/>
  </si>
  <si>
    <t>中井</t>
    <rPh sb="0" eb="2">
      <t>ナカイ</t>
    </rPh>
    <phoneticPr fontId="3"/>
  </si>
  <si>
    <t>周防灘</t>
    <rPh sb="0" eb="2">
      <t>スオウ</t>
    </rPh>
    <rPh sb="2" eb="3">
      <t>ナダ</t>
    </rPh>
    <phoneticPr fontId="3"/>
  </si>
  <si>
    <t>　皿倉</t>
    <rPh sb="1" eb="3">
      <t>サラクラ</t>
    </rPh>
    <phoneticPr fontId="3"/>
  </si>
  <si>
    <t>　寿山</t>
    <rPh sb="1" eb="3">
      <t>ジュザン</t>
    </rPh>
    <phoneticPr fontId="3"/>
  </si>
  <si>
    <t>赤字で指定されていない第一試合の副審は第３試合のチームが担当</t>
    <rPh sb="0" eb="2">
      <t>アカジ</t>
    </rPh>
    <rPh sb="3" eb="5">
      <t>シテイ</t>
    </rPh>
    <rPh sb="11" eb="13">
      <t>ダイイチ</t>
    </rPh>
    <rPh sb="13" eb="15">
      <t>シアイ</t>
    </rPh>
    <rPh sb="16" eb="18">
      <t>フクシン</t>
    </rPh>
    <rPh sb="19" eb="20">
      <t>ダイ</t>
    </rPh>
    <rPh sb="21" eb="23">
      <t>シアイ</t>
    </rPh>
    <rPh sb="28" eb="30">
      <t>タントウ</t>
    </rPh>
    <phoneticPr fontId="3"/>
  </si>
  <si>
    <t>FUT6</t>
    <phoneticPr fontId="3"/>
  </si>
  <si>
    <t>岡垣</t>
    <rPh sb="0" eb="2">
      <t>オカガキ</t>
    </rPh>
    <phoneticPr fontId="3"/>
  </si>
  <si>
    <t>小倉南SY</t>
    <rPh sb="0" eb="2">
      <t>コクラ</t>
    </rPh>
    <rPh sb="2" eb="3">
      <t>ミナミ</t>
    </rPh>
    <phoneticPr fontId="3"/>
  </si>
  <si>
    <t>日明</t>
    <rPh sb="0" eb="1">
      <t>ヒ</t>
    </rPh>
    <rPh sb="1" eb="2">
      <t>メイ</t>
    </rPh>
    <phoneticPr fontId="3"/>
  </si>
  <si>
    <t>寿山</t>
    <rPh sb="0" eb="1">
      <t>コトブキ</t>
    </rPh>
    <rPh sb="1" eb="2">
      <t>ヤマ</t>
    </rPh>
    <phoneticPr fontId="3"/>
  </si>
  <si>
    <t>西門司</t>
    <rPh sb="0" eb="1">
      <t>ニシ</t>
    </rPh>
    <rPh sb="1" eb="3">
      <t>モジ</t>
    </rPh>
    <phoneticPr fontId="3"/>
  </si>
  <si>
    <t>ジーク</t>
    <phoneticPr fontId="3"/>
  </si>
  <si>
    <t>ジーク</t>
    <phoneticPr fontId="3"/>
  </si>
  <si>
    <t>ジュピター</t>
    <phoneticPr fontId="3"/>
  </si>
  <si>
    <t>青山</t>
    <rPh sb="0" eb="2">
      <t>アオヤマ</t>
    </rPh>
    <phoneticPr fontId="3"/>
  </si>
  <si>
    <t>高須</t>
    <rPh sb="0" eb="2">
      <t>タカス</t>
    </rPh>
    <phoneticPr fontId="3"/>
  </si>
  <si>
    <t>槻田</t>
    <rPh sb="0" eb="2">
      <t>ツキタ</t>
    </rPh>
    <phoneticPr fontId="3"/>
  </si>
  <si>
    <t>ルーク</t>
    <phoneticPr fontId="3"/>
  </si>
  <si>
    <t>おんが</t>
    <phoneticPr fontId="3"/>
  </si>
  <si>
    <t>中間</t>
    <rPh sb="0" eb="2">
      <t>ナカマ</t>
    </rPh>
    <phoneticPr fontId="3"/>
  </si>
  <si>
    <t>アミスター</t>
    <phoneticPr fontId="3"/>
  </si>
  <si>
    <t>築上</t>
    <rPh sb="0" eb="2">
      <t>チクジョウ</t>
    </rPh>
    <phoneticPr fontId="3"/>
  </si>
  <si>
    <t>犀川</t>
    <rPh sb="0" eb="2">
      <t>サイガワ</t>
    </rPh>
    <phoneticPr fontId="3"/>
  </si>
  <si>
    <t>千代</t>
    <rPh sb="0" eb="2">
      <t>チヨ</t>
    </rPh>
    <phoneticPr fontId="3"/>
  </si>
  <si>
    <t>ひびき</t>
    <phoneticPr fontId="3"/>
  </si>
  <si>
    <t>アミスター</t>
    <phoneticPr fontId="3"/>
  </si>
  <si>
    <t>上津役</t>
    <rPh sb="0" eb="1">
      <t>ウエ</t>
    </rPh>
    <rPh sb="1" eb="2">
      <t>ツ</t>
    </rPh>
    <rPh sb="2" eb="3">
      <t>ヤク</t>
    </rPh>
    <phoneticPr fontId="3"/>
  </si>
  <si>
    <t>副審：ジーク　青山</t>
    <rPh sb="0" eb="2">
      <t>フクシン</t>
    </rPh>
    <rPh sb="7" eb="9">
      <t>アオヤマ</t>
    </rPh>
    <phoneticPr fontId="3"/>
  </si>
  <si>
    <t>ジーク</t>
    <phoneticPr fontId="3"/>
  </si>
  <si>
    <t>1</t>
    <phoneticPr fontId="3"/>
  </si>
  <si>
    <t>FUT6</t>
    <phoneticPr fontId="3"/>
  </si>
  <si>
    <t>岡垣</t>
    <rPh sb="0" eb="2">
      <t>オカガキ</t>
    </rPh>
    <phoneticPr fontId="3"/>
  </si>
  <si>
    <t>ジーク</t>
    <phoneticPr fontId="3"/>
  </si>
  <si>
    <t>小倉南S</t>
    <rPh sb="0" eb="2">
      <t>コクラ</t>
    </rPh>
    <rPh sb="2" eb="3">
      <t>ミナミ</t>
    </rPh>
    <phoneticPr fontId="3"/>
  </si>
  <si>
    <t>日明</t>
    <rPh sb="0" eb="1">
      <t>ヒ</t>
    </rPh>
    <rPh sb="1" eb="2">
      <t>メイ</t>
    </rPh>
    <phoneticPr fontId="3"/>
  </si>
  <si>
    <t>犀川</t>
    <rPh sb="0" eb="2">
      <t>サイガワ</t>
    </rPh>
    <phoneticPr fontId="3"/>
  </si>
  <si>
    <t>高須</t>
    <rPh sb="0" eb="2">
      <t>タカス</t>
    </rPh>
    <phoneticPr fontId="3"/>
  </si>
  <si>
    <t>2</t>
    <phoneticPr fontId="3"/>
  </si>
  <si>
    <t>0</t>
    <phoneticPr fontId="3"/>
  </si>
  <si>
    <t>槻田</t>
    <rPh sb="0" eb="2">
      <t>ツキタ</t>
    </rPh>
    <phoneticPr fontId="3"/>
  </si>
  <si>
    <t>香月中央Bピッチ</t>
    <phoneticPr fontId="3"/>
  </si>
  <si>
    <t>香月中央Cピッチ</t>
    <phoneticPr fontId="3"/>
  </si>
  <si>
    <t>香月中央Dピッチ</t>
    <phoneticPr fontId="3"/>
  </si>
  <si>
    <t>12/20香月中央B</t>
    <rPh sb="5" eb="7">
      <t>カツキ</t>
    </rPh>
    <rPh sb="7" eb="9">
      <t>チュウオウ</t>
    </rPh>
    <phoneticPr fontId="3"/>
  </si>
  <si>
    <t>第５2回九州ジュニア（U-12)サッカー大会福岡県中央大会北九州地区予選　兼（一社）北九州中小企業経営者協会　会長杯  決勝トーナメント</t>
    <rPh sb="0" eb="1">
      <t>ダイ</t>
    </rPh>
    <rPh sb="3" eb="4">
      <t>カイ</t>
    </rPh>
    <rPh sb="60" eb="62">
      <t>ケッショウ</t>
    </rPh>
    <phoneticPr fontId="5"/>
  </si>
  <si>
    <t>◇開催日　令和2年 1月 9日（土）16日（土）17日(日)</t>
    <rPh sb="1" eb="4">
      <t>カイサイビ</t>
    </rPh>
    <rPh sb="5" eb="7">
      <t>レイワ</t>
    </rPh>
    <rPh sb="8" eb="9">
      <t>ネン</t>
    </rPh>
    <rPh sb="11" eb="12">
      <t>ガツ</t>
    </rPh>
    <rPh sb="14" eb="15">
      <t>ニチ</t>
    </rPh>
    <rPh sb="20" eb="21">
      <t>ニチ</t>
    </rPh>
    <rPh sb="22" eb="23">
      <t>ツチ</t>
    </rPh>
    <rPh sb="26" eb="27">
      <t>ヒ</t>
    </rPh>
    <rPh sb="28" eb="29">
      <t>ニチ</t>
    </rPh>
    <phoneticPr fontId="5"/>
  </si>
  <si>
    <t>－</t>
    <phoneticPr fontId="5"/>
  </si>
  <si>
    <t>1日目</t>
    <rPh sb="1" eb="2">
      <t>ニチ</t>
    </rPh>
    <rPh sb="2" eb="3">
      <t>メ</t>
    </rPh>
    <phoneticPr fontId="5"/>
  </si>
  <si>
    <t>2日目</t>
    <rPh sb="1" eb="3">
      <t>カメ</t>
    </rPh>
    <phoneticPr fontId="5"/>
  </si>
  <si>
    <t>◇予備日 １月24日（日）</t>
    <rPh sb="1" eb="4">
      <t>ヨビビ</t>
    </rPh>
    <rPh sb="6" eb="7">
      <t>ガツ</t>
    </rPh>
    <rPh sb="9" eb="10">
      <t>ヒ</t>
    </rPh>
    <rPh sb="11" eb="12">
      <t>ヒ</t>
    </rPh>
    <phoneticPr fontId="5"/>
  </si>
  <si>
    <t xml:space="preserve"> ①　９：３０</t>
    <phoneticPr fontId="5"/>
  </si>
  <si>
    <t>⑦　１０：００</t>
    <phoneticPr fontId="5"/>
  </si>
  <si>
    <t>◇会　場　</t>
    <rPh sb="1" eb="2">
      <t>カイ</t>
    </rPh>
    <rPh sb="3" eb="4">
      <t>バ</t>
    </rPh>
    <phoneticPr fontId="5"/>
  </si>
  <si>
    <t xml:space="preserve"> ②　１０：４０</t>
    <phoneticPr fontId="5"/>
  </si>
  <si>
    <t>⑧　１１：１０</t>
    <phoneticPr fontId="5"/>
  </si>
  <si>
    <t xml:space="preserve"> ③　１１：５０</t>
    <phoneticPr fontId="5"/>
  </si>
  <si>
    <t>⑨　１２：２０</t>
    <phoneticPr fontId="5"/>
  </si>
  <si>
    <t xml:space="preserve"> ④　１３：００</t>
    <phoneticPr fontId="5"/>
  </si>
  <si>
    <t>⑩　１３：２０</t>
    <phoneticPr fontId="5"/>
  </si>
  <si>
    <t>2日目</t>
    <phoneticPr fontId="3"/>
  </si>
  <si>
    <t>Ａ⑩</t>
    <phoneticPr fontId="5"/>
  </si>
  <si>
    <t xml:space="preserve"> ⑤　１４：１０</t>
    <phoneticPr fontId="3"/>
  </si>
  <si>
    <t xml:space="preserve"> ⑥　１５：２０</t>
    <phoneticPr fontId="3"/>
  </si>
  <si>
    <t>A⑨</t>
    <phoneticPr fontId="3"/>
  </si>
  <si>
    <t>Ａ⑦</t>
    <phoneticPr fontId="5"/>
  </si>
  <si>
    <t>A⑧</t>
    <phoneticPr fontId="5"/>
  </si>
  <si>
    <t>1日目</t>
    <phoneticPr fontId="3"/>
  </si>
  <si>
    <t>Ａ⑤</t>
    <phoneticPr fontId="5"/>
  </si>
  <si>
    <t>Ｂ⑤</t>
    <phoneticPr fontId="5"/>
  </si>
  <si>
    <t>Ａ⑥</t>
    <phoneticPr fontId="5"/>
  </si>
  <si>
    <t>Ｂ⑥</t>
    <phoneticPr fontId="5"/>
  </si>
  <si>
    <t>1日目</t>
  </si>
  <si>
    <t>Ａ①</t>
    <phoneticPr fontId="5"/>
  </si>
  <si>
    <t>Ｂ①</t>
    <phoneticPr fontId="5"/>
  </si>
  <si>
    <t>Ａ②</t>
    <phoneticPr fontId="5"/>
  </si>
  <si>
    <t>Ｂ②</t>
    <phoneticPr fontId="5"/>
  </si>
  <si>
    <t>Ａ③</t>
    <phoneticPr fontId="5"/>
  </si>
  <si>
    <t>Ｂ③</t>
    <phoneticPr fontId="5"/>
  </si>
  <si>
    <t>A④</t>
    <phoneticPr fontId="3"/>
  </si>
  <si>
    <t>B④</t>
    <phoneticPr fontId="3"/>
  </si>
  <si>
    <t>主審</t>
    <rPh sb="0" eb="2">
      <t>シュシン</t>
    </rPh>
    <phoneticPr fontId="3"/>
  </si>
  <si>
    <t>ひびき</t>
    <phoneticPr fontId="3"/>
  </si>
  <si>
    <t>AIRS</t>
    <phoneticPr fontId="3"/>
  </si>
  <si>
    <t>星ヶ丘</t>
    <rPh sb="0" eb="3">
      <t>ホシガオカ</t>
    </rPh>
    <phoneticPr fontId="3"/>
  </si>
  <si>
    <t>－</t>
    <phoneticPr fontId="5"/>
  </si>
  <si>
    <t>中間</t>
    <rPh sb="0" eb="2">
      <t>ナカマ</t>
    </rPh>
    <phoneticPr fontId="5"/>
  </si>
  <si>
    <t>－</t>
    <phoneticPr fontId="5"/>
  </si>
  <si>
    <t>青山</t>
    <rPh sb="0" eb="2">
      <t>アオヤマ</t>
    </rPh>
    <phoneticPr fontId="5"/>
  </si>
  <si>
    <t>レプロ</t>
    <phoneticPr fontId="5"/>
  </si>
  <si>
    <t>WISH</t>
    <phoneticPr fontId="5"/>
  </si>
  <si>
    <t>折尾西</t>
    <rPh sb="0" eb="2">
      <t>オリオ</t>
    </rPh>
    <rPh sb="2" eb="3">
      <t>ニシ</t>
    </rPh>
    <phoneticPr fontId="5"/>
  </si>
  <si>
    <t>アクシオ</t>
    <phoneticPr fontId="5"/>
  </si>
  <si>
    <t>八枝</t>
    <rPh sb="0" eb="1">
      <t>ハチ</t>
    </rPh>
    <rPh sb="1" eb="2">
      <t>エダ</t>
    </rPh>
    <phoneticPr fontId="5"/>
  </si>
  <si>
    <t>寿山</t>
    <rPh sb="0" eb="2">
      <t>ジュザン</t>
    </rPh>
    <phoneticPr fontId="5"/>
  </si>
  <si>
    <t>西門司</t>
    <rPh sb="0" eb="3">
      <t>ニシモジ</t>
    </rPh>
    <phoneticPr fontId="5"/>
  </si>
  <si>
    <t>ジュピター</t>
    <phoneticPr fontId="5"/>
  </si>
  <si>
    <t>IBUKI</t>
    <phoneticPr fontId="5"/>
  </si>
  <si>
    <t>折尾</t>
    <rPh sb="0" eb="2">
      <t>オリオ</t>
    </rPh>
    <phoneticPr fontId="5"/>
  </si>
  <si>
    <t>小倉南J</t>
    <rPh sb="0" eb="2">
      <t>コクラ</t>
    </rPh>
    <rPh sb="2" eb="3">
      <t>ミナミ</t>
    </rPh>
    <phoneticPr fontId="5"/>
  </si>
  <si>
    <t>穴生</t>
    <rPh sb="0" eb="1">
      <t>アナ</t>
    </rPh>
    <rPh sb="1" eb="2">
      <t>ナマ</t>
    </rPh>
    <phoneticPr fontId="5"/>
  </si>
  <si>
    <t>湯川</t>
    <rPh sb="0" eb="2">
      <t>ユガワ</t>
    </rPh>
    <phoneticPr fontId="5"/>
  </si>
  <si>
    <t>－</t>
    <phoneticPr fontId="5"/>
  </si>
  <si>
    <t>ビゴール</t>
    <phoneticPr fontId="5"/>
  </si>
  <si>
    <t>副審</t>
    <rPh sb="0" eb="2">
      <t>フクシン</t>
    </rPh>
    <phoneticPr fontId="3"/>
  </si>
  <si>
    <t>2日目</t>
    <phoneticPr fontId="3"/>
  </si>
  <si>
    <t>B⑩</t>
    <phoneticPr fontId="5"/>
  </si>
  <si>
    <t>B⑦</t>
    <phoneticPr fontId="5"/>
  </si>
  <si>
    <t>B⑧</t>
    <phoneticPr fontId="5"/>
  </si>
  <si>
    <t>B⑨</t>
    <phoneticPr fontId="5"/>
  </si>
  <si>
    <t>西門司</t>
    <rPh sb="0" eb="3">
      <t>ニシモジ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</si>
</sst>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sz val="6"/>
      <name val="ＭＳ Ｐ明朝"/>
      <family val="1"/>
      <charset val="128"/>
    </font>
    <font>
      <sz val="6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i/>
      <sz val="6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0" fillId="0" borderId="0">
      <alignment vertical="center"/>
    </xf>
    <xf numFmtId="0" fontId="6" fillId="0" borderId="0"/>
  </cellStyleXfs>
  <cellXfs count="322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  <protection locked="0"/>
    </xf>
    <xf numFmtId="49" fontId="8" fillId="0" borderId="10" xfId="2" applyNumberFormat="1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  <protection locked="0"/>
    </xf>
    <xf numFmtId="49" fontId="8" fillId="0" borderId="14" xfId="2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  <protection locked="0"/>
    </xf>
    <xf numFmtId="49" fontId="8" fillId="0" borderId="17" xfId="2" applyNumberFormat="1" applyFont="1" applyFill="1" applyBorder="1" applyAlignment="1" applyProtection="1">
      <alignment horizontal="center" vertical="center"/>
    </xf>
    <xf numFmtId="49" fontId="8" fillId="0" borderId="10" xfId="2" applyNumberFormat="1" applyFont="1" applyFill="1" applyBorder="1" applyAlignment="1">
      <alignment horizontal="center" vertical="center"/>
    </xf>
    <xf numFmtId="0" fontId="7" fillId="0" borderId="22" xfId="2" applyFont="1" applyFill="1" applyBorder="1" applyAlignment="1" applyProtection="1">
      <alignment horizontal="center" vertical="center"/>
      <protection locked="0"/>
    </xf>
    <xf numFmtId="49" fontId="8" fillId="0" borderId="22" xfId="2" applyNumberFormat="1" applyFont="1" applyFill="1" applyBorder="1" applyAlignment="1" applyProtection="1">
      <alignment horizontal="center" vertical="center"/>
    </xf>
    <xf numFmtId="49" fontId="8" fillId="0" borderId="14" xfId="2" applyNumberFormat="1" applyFont="1" applyFill="1" applyBorder="1" applyAlignment="1" applyProtection="1">
      <alignment horizontal="center" vertical="center"/>
    </xf>
    <xf numFmtId="0" fontId="6" fillId="0" borderId="0" xfId="3" applyFont="1" applyFill="1"/>
    <xf numFmtId="56" fontId="6" fillId="0" borderId="0" xfId="3" applyNumberFormat="1" applyFont="1" applyFill="1"/>
    <xf numFmtId="56" fontId="9" fillId="0" borderId="0" xfId="3" applyNumberFormat="1" applyFont="1" applyFill="1"/>
    <xf numFmtId="0" fontId="14" fillId="0" borderId="0" xfId="1" applyFont="1">
      <alignment vertical="center"/>
    </xf>
    <xf numFmtId="0" fontId="15" fillId="0" borderId="0" xfId="5" applyFont="1" applyAlignment="1"/>
    <xf numFmtId="0" fontId="16" fillId="0" borderId="0" xfId="5" applyFont="1" applyAlignment="1"/>
    <xf numFmtId="0" fontId="15" fillId="3" borderId="0" xfId="5" applyFont="1" applyFill="1" applyAlignment="1"/>
    <xf numFmtId="0" fontId="17" fillId="0" borderId="26" xfId="5" applyFont="1" applyBorder="1" applyAlignment="1">
      <alignment horizontal="center" vertical="center"/>
    </xf>
    <xf numFmtId="0" fontId="17" fillId="0" borderId="27" xfId="5" applyFont="1" applyBorder="1" applyAlignment="1">
      <alignment horizontal="center" vertical="center"/>
    </xf>
    <xf numFmtId="0" fontId="17" fillId="0" borderId="28" xfId="5" applyFont="1" applyBorder="1" applyAlignment="1">
      <alignment horizontal="center" vertical="center" shrinkToFit="1"/>
    </xf>
    <xf numFmtId="0" fontId="17" fillId="0" borderId="29" xfId="5" applyFont="1" applyBorder="1" applyAlignment="1">
      <alignment horizontal="center" vertical="center" shrinkToFit="1"/>
    </xf>
    <xf numFmtId="0" fontId="17" fillId="0" borderId="30" xfId="5" applyFont="1" applyBorder="1" applyAlignment="1">
      <alignment horizontal="center" vertical="center" shrinkToFit="1"/>
    </xf>
    <xf numFmtId="0" fontId="18" fillId="4" borderId="26" xfId="5" applyFont="1" applyFill="1" applyBorder="1" applyAlignment="1">
      <alignment horizontal="center" vertical="center"/>
    </xf>
    <xf numFmtId="0" fontId="17" fillId="5" borderId="28" xfId="5" applyFont="1" applyFill="1" applyBorder="1" applyAlignment="1">
      <alignment horizontal="center" vertical="center" shrinkToFit="1"/>
    </xf>
    <xf numFmtId="0" fontId="17" fillId="5" borderId="29" xfId="5" applyFont="1" applyFill="1" applyBorder="1" applyAlignment="1">
      <alignment horizontal="center" vertical="center" shrinkToFit="1"/>
    </xf>
    <xf numFmtId="0" fontId="18" fillId="4" borderId="27" xfId="5" applyFont="1" applyFill="1" applyBorder="1" applyAlignment="1">
      <alignment horizontal="center" vertical="center"/>
    </xf>
    <xf numFmtId="0" fontId="18" fillId="0" borderId="31" xfId="5" applyFont="1" applyBorder="1" applyAlignment="1">
      <alignment horizontal="center" vertical="center"/>
    </xf>
    <xf numFmtId="0" fontId="20" fillId="0" borderId="0" xfId="1" applyFont="1">
      <alignment vertical="center"/>
    </xf>
    <xf numFmtId="0" fontId="21" fillId="0" borderId="0" xfId="5" applyFont="1" applyAlignment="1"/>
    <xf numFmtId="0" fontId="22" fillId="0" borderId="0" xfId="1" applyFont="1">
      <alignment vertical="center"/>
    </xf>
    <xf numFmtId="0" fontId="15" fillId="4" borderId="0" xfId="5" applyFont="1" applyFill="1" applyAlignment="1" applyProtection="1">
      <alignment horizontal="center" vertical="center"/>
      <protection locked="0"/>
    </xf>
    <xf numFmtId="0" fontId="24" fillId="0" borderId="0" xfId="5" applyFont="1">
      <alignment vertical="center"/>
    </xf>
    <xf numFmtId="0" fontId="15" fillId="0" borderId="0" xfId="5" applyFont="1" applyAlignment="1">
      <alignment horizontal="center"/>
    </xf>
    <xf numFmtId="0" fontId="15" fillId="0" borderId="0" xfId="5" applyFont="1" applyAlignment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  <protection locked="0"/>
    </xf>
    <xf numFmtId="49" fontId="26" fillId="0" borderId="10" xfId="2" applyNumberFormat="1" applyFont="1" applyFill="1" applyBorder="1" applyAlignment="1" applyProtection="1">
      <alignment horizontal="center" vertical="center"/>
    </xf>
    <xf numFmtId="0" fontId="13" fillId="0" borderId="17" xfId="2" applyFont="1" applyFill="1" applyBorder="1" applyAlignment="1" applyProtection="1">
      <alignment horizontal="center" vertical="center"/>
      <protection locked="0"/>
    </xf>
    <xf numFmtId="49" fontId="26" fillId="0" borderId="17" xfId="2" applyNumberFormat="1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</xf>
    <xf numFmtId="0" fontId="7" fillId="0" borderId="22" xfId="2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</xf>
    <xf numFmtId="0" fontId="13" fillId="0" borderId="17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13" fillId="0" borderId="14" xfId="2" applyFont="1" applyFill="1" applyBorder="1" applyAlignment="1" applyProtection="1">
      <alignment horizontal="center" vertical="center"/>
    </xf>
    <xf numFmtId="0" fontId="13" fillId="0" borderId="14" xfId="2" applyFont="1" applyFill="1" applyBorder="1" applyAlignment="1" applyProtection="1">
      <alignment horizontal="center" vertical="center"/>
      <protection locked="0"/>
    </xf>
    <xf numFmtId="49" fontId="26" fillId="0" borderId="14" xfId="2" applyNumberFormat="1" applyFont="1" applyFill="1" applyBorder="1" applyAlignment="1" applyProtection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49" fontId="26" fillId="0" borderId="10" xfId="2" applyNumberFormat="1" applyFont="1" applyFill="1" applyBorder="1" applyAlignment="1">
      <alignment horizontal="center" vertical="center"/>
    </xf>
    <xf numFmtId="0" fontId="13" fillId="0" borderId="14" xfId="2" applyFont="1" applyFill="1" applyBorder="1" applyAlignment="1">
      <alignment horizontal="center" vertical="center"/>
    </xf>
    <xf numFmtId="49" fontId="26" fillId="0" borderId="14" xfId="2" applyNumberFormat="1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49" fontId="8" fillId="0" borderId="22" xfId="2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49" fontId="8" fillId="0" borderId="17" xfId="2" applyNumberFormat="1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49" fontId="8" fillId="2" borderId="10" xfId="2" applyNumberFormat="1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49" fontId="8" fillId="2" borderId="14" xfId="2" applyNumberFormat="1" applyFont="1" applyFill="1" applyBorder="1" applyAlignment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</xf>
    <xf numFmtId="0" fontId="27" fillId="4" borderId="27" xfId="5" applyFont="1" applyFill="1" applyBorder="1" applyAlignment="1">
      <alignment horizontal="center" vertical="center"/>
    </xf>
    <xf numFmtId="0" fontId="27" fillId="4" borderId="26" xfId="5" applyFont="1" applyFill="1" applyBorder="1" applyAlignment="1">
      <alignment horizontal="center" vertical="center"/>
    </xf>
    <xf numFmtId="0" fontId="15" fillId="0" borderId="0" xfId="7" applyFont="1" applyAlignment="1">
      <alignment vertical="center"/>
    </xf>
    <xf numFmtId="0" fontId="24" fillId="0" borderId="0" xfId="7" applyFont="1" applyAlignment="1">
      <alignment vertical="center"/>
    </xf>
    <xf numFmtId="0" fontId="15" fillId="0" borderId="0" xfId="7" applyFont="1" applyAlignment="1">
      <alignment horizontal="center" vertical="center"/>
    </xf>
    <xf numFmtId="0" fontId="15" fillId="0" borderId="0" xfId="7" applyFont="1" applyAlignment="1">
      <alignment vertical="center" shrinkToFit="1"/>
    </xf>
    <xf numFmtId="0" fontId="15" fillId="0" borderId="0" xfId="7" applyFont="1" applyAlignment="1">
      <alignment vertical="center" wrapText="1" shrinkToFit="1"/>
    </xf>
    <xf numFmtId="0" fontId="15" fillId="0" borderId="17" xfId="7" applyFont="1" applyBorder="1" applyAlignment="1">
      <alignment vertical="center" shrinkToFit="1"/>
    </xf>
    <xf numFmtId="0" fontId="15" fillId="0" borderId="39" xfId="7" applyFont="1" applyBorder="1" applyAlignment="1">
      <alignment vertical="center" shrinkToFit="1"/>
    </xf>
    <xf numFmtId="0" fontId="15" fillId="0" borderId="40" xfId="7" applyFont="1" applyBorder="1" applyAlignment="1">
      <alignment vertical="center" shrinkToFit="1"/>
    </xf>
    <xf numFmtId="0" fontId="15" fillId="0" borderId="43" xfId="7" applyFont="1" applyBorder="1" applyAlignment="1">
      <alignment vertical="center" shrinkToFit="1"/>
    </xf>
    <xf numFmtId="0" fontId="15" fillId="0" borderId="44" xfId="7" applyFont="1" applyBorder="1" applyAlignment="1">
      <alignment vertical="center" shrinkToFit="1"/>
    </xf>
    <xf numFmtId="0" fontId="15" fillId="0" borderId="22" xfId="7" applyFont="1" applyBorder="1" applyAlignment="1">
      <alignment vertical="center" shrinkToFit="1"/>
    </xf>
    <xf numFmtId="0" fontId="15" fillId="0" borderId="41" xfId="7" applyFont="1" applyBorder="1" applyAlignment="1">
      <alignment vertical="center" shrinkToFit="1"/>
    </xf>
    <xf numFmtId="0" fontId="15" fillId="0" borderId="0" xfId="7" applyFont="1" applyAlignment="1">
      <alignment horizontal="center" vertical="center" shrinkToFit="1"/>
    </xf>
    <xf numFmtId="0" fontId="15" fillId="0" borderId="22" xfId="7" applyFont="1" applyBorder="1" applyAlignment="1">
      <alignment horizontal="center" vertical="center" shrinkToFit="1"/>
    </xf>
    <xf numFmtId="0" fontId="15" fillId="0" borderId="41" xfId="7" applyFont="1" applyBorder="1" applyAlignment="1">
      <alignment horizontal="center" vertical="center" shrinkToFit="1"/>
    </xf>
    <xf numFmtId="0" fontId="15" fillId="0" borderId="42" xfId="7" applyFont="1" applyBorder="1" applyAlignment="1">
      <alignment vertical="center" shrinkToFit="1"/>
    </xf>
    <xf numFmtId="0" fontId="28" fillId="0" borderId="0" xfId="7" applyFont="1" applyAlignment="1">
      <alignment vertical="center" shrinkToFit="1"/>
    </xf>
    <xf numFmtId="0" fontId="16" fillId="0" borderId="0" xfId="7" applyFont="1" applyAlignment="1">
      <alignment vertical="center" shrinkToFit="1"/>
    </xf>
    <xf numFmtId="0" fontId="15" fillId="0" borderId="53" xfId="7" applyFont="1" applyBorder="1" applyAlignment="1">
      <alignment vertical="center" shrinkToFit="1"/>
    </xf>
    <xf numFmtId="0" fontId="4" fillId="0" borderId="35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7" fillId="0" borderId="1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Alignment="1">
      <alignment horizontal="center" vertical="center"/>
    </xf>
    <xf numFmtId="176" fontId="7" fillId="0" borderId="14" xfId="2" applyNumberFormat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horizontal="center" vertical="center" textRotation="255" shrinkToFit="1"/>
    </xf>
    <xf numFmtId="0" fontId="7" fillId="0" borderId="8" xfId="2" applyFont="1" applyFill="1" applyBorder="1" applyAlignment="1">
      <alignment horizontal="center" vertical="center" textRotation="255" shrinkToFit="1"/>
    </xf>
    <xf numFmtId="0" fontId="7" fillId="0" borderId="15" xfId="2" applyFont="1" applyFill="1" applyBorder="1" applyAlignment="1">
      <alignment horizontal="center" vertical="center" textRotation="255" shrinkToFit="1"/>
    </xf>
    <xf numFmtId="20" fontId="7" fillId="0" borderId="20" xfId="2" applyNumberFormat="1" applyFont="1" applyFill="1" applyBorder="1" applyAlignment="1">
      <alignment horizontal="center" vertical="center" textRotation="255" shrinkToFit="1"/>
    </xf>
    <xf numFmtId="20" fontId="7" fillId="0" borderId="9" xfId="2" applyNumberFormat="1" applyFont="1" applyFill="1" applyBorder="1" applyAlignment="1">
      <alignment horizontal="center" vertical="center" textRotation="255" shrinkToFit="1"/>
    </xf>
    <xf numFmtId="20" fontId="7" fillId="0" borderId="13" xfId="2" applyNumberFormat="1" applyFont="1" applyFill="1" applyBorder="1" applyAlignment="1">
      <alignment horizontal="center" vertical="center" textRotation="255" shrinkToFit="1"/>
    </xf>
    <xf numFmtId="20" fontId="7" fillId="0" borderId="19" xfId="2" applyNumberFormat="1" applyFont="1" applyFill="1" applyBorder="1" applyAlignment="1">
      <alignment horizontal="center" vertical="center"/>
    </xf>
    <xf numFmtId="20" fontId="7" fillId="0" borderId="11" xfId="2" applyNumberFormat="1" applyFont="1" applyFill="1" applyBorder="1" applyAlignment="1">
      <alignment horizontal="center" vertical="center"/>
    </xf>
    <xf numFmtId="20" fontId="7" fillId="0" borderId="12" xfId="2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 shrinkToFit="1"/>
    </xf>
    <xf numFmtId="0" fontId="7" fillId="0" borderId="25" xfId="2" applyFont="1" applyBorder="1" applyAlignment="1">
      <alignment horizontal="center" vertical="center"/>
    </xf>
    <xf numFmtId="0" fontId="7" fillId="0" borderId="0" xfId="2" applyFont="1" applyFill="1" applyBorder="1" applyAlignment="1" applyProtection="1">
      <alignment horizontal="center" vertical="center" shrinkToFit="1"/>
    </xf>
    <xf numFmtId="20" fontId="7" fillId="0" borderId="10" xfId="2" applyNumberFormat="1" applyFont="1" applyFill="1" applyBorder="1" applyAlignment="1">
      <alignment horizontal="center" vertical="center" textRotation="255" shrinkToFit="1"/>
    </xf>
    <xf numFmtId="20" fontId="7" fillId="0" borderId="0" xfId="2" applyNumberFormat="1" applyFont="1" applyFill="1" applyBorder="1" applyAlignment="1">
      <alignment horizontal="center" vertical="center" textRotation="255" shrinkToFit="1"/>
    </xf>
    <xf numFmtId="20" fontId="7" fillId="0" borderId="17" xfId="2" applyNumberFormat="1" applyFont="1" applyFill="1" applyBorder="1" applyAlignment="1">
      <alignment horizontal="center" vertical="center" textRotation="255" shrinkToFit="1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17" xfId="2" applyFont="1" applyFill="1" applyBorder="1" applyAlignment="1" applyProtection="1">
      <alignment horizontal="center" vertical="center"/>
    </xf>
    <xf numFmtId="20" fontId="7" fillId="0" borderId="16" xfId="2" applyNumberFormat="1" applyFont="1" applyFill="1" applyBorder="1" applyAlignment="1">
      <alignment horizontal="center" vertical="center" textRotation="255" shrinkToFit="1"/>
    </xf>
    <xf numFmtId="0" fontId="7" fillId="0" borderId="22" xfId="2" applyFont="1" applyFill="1" applyBorder="1" applyAlignment="1" applyProtection="1">
      <alignment horizontal="center" vertical="center"/>
    </xf>
    <xf numFmtId="176" fontId="7" fillId="0" borderId="22" xfId="2" applyNumberFormat="1" applyFont="1" applyFill="1" applyBorder="1" applyAlignment="1" applyProtection="1">
      <alignment horizontal="center" vertical="center"/>
    </xf>
    <xf numFmtId="176" fontId="7" fillId="0" borderId="0" xfId="2" applyNumberFormat="1" applyFont="1" applyFill="1" applyBorder="1" applyAlignment="1" applyProtection="1">
      <alignment horizontal="center" vertical="center"/>
    </xf>
    <xf numFmtId="176" fontId="7" fillId="0" borderId="17" xfId="2" applyNumberFormat="1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176" fontId="7" fillId="0" borderId="10" xfId="2" applyNumberFormat="1" applyFont="1" applyFill="1" applyBorder="1" applyAlignment="1" applyProtection="1">
      <alignment horizontal="center" vertical="center"/>
    </xf>
    <xf numFmtId="176" fontId="7" fillId="0" borderId="14" xfId="2" applyNumberFormat="1" applyFont="1" applyFill="1" applyBorder="1" applyAlignment="1" applyProtection="1">
      <alignment horizontal="center" vertical="center"/>
    </xf>
    <xf numFmtId="0" fontId="7" fillId="0" borderId="18" xfId="2" applyFont="1" applyFill="1" applyBorder="1" applyAlignment="1">
      <alignment horizontal="center" vertical="center" textRotation="255" shrinkToFit="1"/>
    </xf>
    <xf numFmtId="20" fontId="7" fillId="0" borderId="23" xfId="2" applyNumberFormat="1" applyFont="1" applyFill="1" applyBorder="1" applyAlignment="1">
      <alignment horizontal="center" vertical="center" textRotation="255" shrinkToFit="1"/>
    </xf>
    <xf numFmtId="0" fontId="7" fillId="0" borderId="24" xfId="2" applyFont="1" applyFill="1" applyBorder="1" applyAlignment="1">
      <alignment horizontal="center" vertical="center" textRotation="255" shrinkToFit="1"/>
    </xf>
    <xf numFmtId="0" fontId="7" fillId="0" borderId="17" xfId="2" applyFont="1" applyFill="1" applyBorder="1" applyAlignment="1">
      <alignment horizontal="center" vertical="center"/>
    </xf>
    <xf numFmtId="176" fontId="7" fillId="0" borderId="17" xfId="2" applyNumberFormat="1" applyFont="1" applyFill="1" applyBorder="1" applyAlignment="1">
      <alignment horizontal="center" vertical="center"/>
    </xf>
    <xf numFmtId="20" fontId="7" fillId="0" borderId="0" xfId="2" applyNumberFormat="1" applyFont="1" applyFill="1" applyAlignment="1">
      <alignment horizontal="center" vertical="center" textRotation="255" shrinkToFit="1"/>
    </xf>
    <xf numFmtId="20" fontId="7" fillId="0" borderId="14" xfId="2" applyNumberFormat="1" applyFont="1" applyFill="1" applyBorder="1" applyAlignment="1">
      <alignment horizontal="center" vertical="center" textRotation="255" shrinkToFit="1"/>
    </xf>
    <xf numFmtId="56" fontId="7" fillId="0" borderId="13" xfId="2" applyNumberFormat="1" applyFont="1" applyFill="1" applyBorder="1" applyAlignment="1">
      <alignment horizontal="center" vertical="center" shrinkToFit="1"/>
    </xf>
    <xf numFmtId="20" fontId="7" fillId="0" borderId="14" xfId="2" applyNumberFormat="1" applyFont="1" applyFill="1" applyBorder="1" applyAlignment="1">
      <alignment horizontal="center" vertical="center" shrinkToFit="1"/>
    </xf>
    <xf numFmtId="20" fontId="7" fillId="0" borderId="15" xfId="2" applyNumberFormat="1" applyFont="1" applyFill="1" applyBorder="1" applyAlignment="1">
      <alignment horizontal="center" vertical="center" shrinkToFit="1"/>
    </xf>
    <xf numFmtId="20" fontId="7" fillId="0" borderId="9" xfId="2" applyNumberFormat="1" applyFont="1" applyFill="1" applyBorder="1" applyAlignment="1">
      <alignment horizontal="center" vertical="center" shrinkToFit="1"/>
    </xf>
    <xf numFmtId="20" fontId="7" fillId="0" borderId="0" xfId="2" applyNumberFormat="1" applyFont="1" applyFill="1" applyBorder="1" applyAlignment="1">
      <alignment horizontal="center" vertical="center" shrinkToFit="1"/>
    </xf>
    <xf numFmtId="20" fontId="7" fillId="0" borderId="8" xfId="2" applyNumberFormat="1" applyFont="1" applyFill="1" applyBorder="1" applyAlignment="1">
      <alignment horizontal="center" vertical="center" shrinkToFit="1"/>
    </xf>
    <xf numFmtId="20" fontId="7" fillId="0" borderId="20" xfId="2" applyNumberFormat="1" applyFont="1" applyFill="1" applyBorder="1" applyAlignment="1">
      <alignment horizontal="center" vertical="center" shrinkToFit="1"/>
    </xf>
    <xf numFmtId="20" fontId="7" fillId="0" borderId="10" xfId="2" applyNumberFormat="1" applyFont="1" applyFill="1" applyBorder="1" applyAlignment="1">
      <alignment horizontal="center" vertical="center" shrinkToFit="1"/>
    </xf>
    <xf numFmtId="20" fontId="7" fillId="0" borderId="21" xfId="2" applyNumberFormat="1" applyFont="1" applyFill="1" applyBorder="1" applyAlignment="1">
      <alignment horizontal="center" vertical="center" shrinkToFit="1"/>
    </xf>
    <xf numFmtId="0" fontId="7" fillId="0" borderId="22" xfId="2" applyFont="1" applyFill="1" applyBorder="1" applyAlignment="1">
      <alignment horizontal="center" vertical="center"/>
    </xf>
    <xf numFmtId="176" fontId="7" fillId="0" borderId="22" xfId="2" applyNumberFormat="1" applyFont="1" applyFill="1" applyBorder="1" applyAlignment="1">
      <alignment horizontal="center" vertical="center"/>
    </xf>
    <xf numFmtId="20" fontId="13" fillId="0" borderId="20" xfId="2" applyNumberFormat="1" applyFont="1" applyFill="1" applyBorder="1" applyAlignment="1">
      <alignment horizontal="center" vertical="center" textRotation="255" shrinkToFit="1"/>
    </xf>
    <xf numFmtId="20" fontId="13" fillId="0" borderId="9" xfId="2" applyNumberFormat="1" applyFont="1" applyFill="1" applyBorder="1" applyAlignment="1">
      <alignment horizontal="center" vertical="center" textRotation="255" shrinkToFit="1"/>
    </xf>
    <xf numFmtId="20" fontId="13" fillId="0" borderId="16" xfId="2" applyNumberFormat="1" applyFont="1" applyFill="1" applyBorder="1" applyAlignment="1">
      <alignment horizontal="center" vertical="center" textRotation="255" shrinkToFit="1"/>
    </xf>
    <xf numFmtId="0" fontId="13" fillId="0" borderId="1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13" fillId="0" borderId="17" xfId="2" applyFont="1" applyFill="1" applyBorder="1" applyAlignment="1" applyProtection="1">
      <alignment horizontal="center" vertical="center"/>
    </xf>
    <xf numFmtId="176" fontId="13" fillId="0" borderId="10" xfId="2" applyNumberFormat="1" applyFont="1" applyFill="1" applyBorder="1" applyAlignment="1" applyProtection="1">
      <alignment horizontal="center" vertical="center"/>
    </xf>
    <xf numFmtId="176" fontId="13" fillId="0" borderId="0" xfId="2" applyNumberFormat="1" applyFont="1" applyFill="1" applyBorder="1" applyAlignment="1" applyProtection="1">
      <alignment horizontal="center" vertical="center"/>
    </xf>
    <xf numFmtId="176" fontId="13" fillId="0" borderId="17" xfId="2" applyNumberFormat="1" applyFont="1" applyFill="1" applyBorder="1" applyAlignment="1" applyProtection="1">
      <alignment horizontal="center" vertical="center"/>
    </xf>
    <xf numFmtId="0" fontId="13" fillId="0" borderId="21" xfId="2" applyFont="1" applyFill="1" applyBorder="1" applyAlignment="1">
      <alignment horizontal="center" vertical="center" textRotation="255" shrinkToFit="1"/>
    </xf>
    <xf numFmtId="0" fontId="13" fillId="0" borderId="8" xfId="2" applyFont="1" applyFill="1" applyBorder="1" applyAlignment="1">
      <alignment horizontal="center" vertical="center" textRotation="255" shrinkToFit="1"/>
    </xf>
    <xf numFmtId="0" fontId="13" fillId="0" borderId="18" xfId="2" applyFont="1" applyFill="1" applyBorder="1" applyAlignment="1">
      <alignment horizontal="center" vertical="center" textRotation="255" shrinkToFit="1"/>
    </xf>
    <xf numFmtId="0" fontId="13" fillId="0" borderId="0" xfId="2" applyFont="1" applyFill="1" applyBorder="1" applyAlignment="1" applyProtection="1">
      <alignment horizontal="center" vertical="center" shrinkToFit="1"/>
    </xf>
    <xf numFmtId="0" fontId="7" fillId="2" borderId="0" xfId="2" applyFont="1" applyFill="1" applyAlignment="1">
      <alignment horizontal="center" vertical="center" shrinkToFit="1"/>
    </xf>
    <xf numFmtId="20" fontId="13" fillId="0" borderId="13" xfId="2" applyNumberFormat="1" applyFont="1" applyFill="1" applyBorder="1" applyAlignment="1">
      <alignment horizontal="center" vertical="center" textRotation="255" shrinkToFit="1"/>
    </xf>
    <xf numFmtId="0" fontId="13" fillId="0" borderId="14" xfId="2" applyFont="1" applyFill="1" applyBorder="1" applyAlignment="1" applyProtection="1">
      <alignment horizontal="center" vertical="center"/>
    </xf>
    <xf numFmtId="176" fontId="13" fillId="0" borderId="14" xfId="2" applyNumberFormat="1" applyFont="1" applyFill="1" applyBorder="1" applyAlignment="1" applyProtection="1">
      <alignment horizontal="center" vertical="center"/>
    </xf>
    <xf numFmtId="0" fontId="13" fillId="0" borderId="15" xfId="2" applyFont="1" applyFill="1" applyBorder="1" applyAlignment="1">
      <alignment horizontal="center" vertical="center" textRotation="255" shrinkToFit="1"/>
    </xf>
    <xf numFmtId="20" fontId="7" fillId="2" borderId="20" xfId="2" applyNumberFormat="1" applyFont="1" applyFill="1" applyBorder="1" applyAlignment="1">
      <alignment horizontal="center" vertical="center" textRotation="255" shrinkToFit="1"/>
    </xf>
    <xf numFmtId="20" fontId="7" fillId="2" borderId="9" xfId="2" applyNumberFormat="1" applyFont="1" applyFill="1" applyBorder="1" applyAlignment="1">
      <alignment horizontal="center" vertical="center" textRotation="255" shrinkToFit="1"/>
    </xf>
    <xf numFmtId="20" fontId="7" fillId="2" borderId="13" xfId="2" applyNumberFormat="1" applyFont="1" applyFill="1" applyBorder="1" applyAlignment="1">
      <alignment horizontal="center" vertical="center" textRotation="255" shrinkToFit="1"/>
    </xf>
    <xf numFmtId="0" fontId="7" fillId="2" borderId="10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49" fontId="7" fillId="2" borderId="10" xfId="2" applyNumberFormat="1" applyFont="1" applyFill="1" applyBorder="1" applyAlignment="1">
      <alignment horizontal="center" vertical="center"/>
    </xf>
    <xf numFmtId="49" fontId="7" fillId="2" borderId="0" xfId="2" applyNumberFormat="1" applyFont="1" applyFill="1" applyAlignment="1">
      <alignment horizontal="center" vertical="center"/>
    </xf>
    <xf numFmtId="49" fontId="7" fillId="2" borderId="14" xfId="2" applyNumberFormat="1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 vertical="center" textRotation="255" shrinkToFit="1"/>
    </xf>
    <xf numFmtId="0" fontId="7" fillId="2" borderId="8" xfId="2" applyFont="1" applyFill="1" applyBorder="1" applyAlignment="1">
      <alignment horizontal="center" vertical="center" textRotation="255" shrinkToFit="1"/>
    </xf>
    <xf numFmtId="0" fontId="7" fillId="2" borderId="15" xfId="2" applyFont="1" applyFill="1" applyBorder="1" applyAlignment="1">
      <alignment horizontal="center" vertical="center" textRotation="255" shrinkToFit="1"/>
    </xf>
    <xf numFmtId="49" fontId="7" fillId="0" borderId="1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Alignment="1">
      <alignment horizontal="center" vertical="center"/>
    </xf>
    <xf numFmtId="49" fontId="7" fillId="0" borderId="14" xfId="2" applyNumberFormat="1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3" fillId="0" borderId="14" xfId="2" applyFont="1" applyFill="1" applyBorder="1" applyAlignment="1">
      <alignment horizontal="center" vertical="center"/>
    </xf>
    <xf numFmtId="176" fontId="13" fillId="0" borderId="10" xfId="2" applyNumberFormat="1" applyFont="1" applyFill="1" applyBorder="1" applyAlignment="1">
      <alignment horizontal="center" vertical="center"/>
    </xf>
    <xf numFmtId="176" fontId="13" fillId="0" borderId="0" xfId="2" applyNumberFormat="1" applyFont="1" applyFill="1" applyAlignment="1">
      <alignment horizontal="center" vertical="center"/>
    </xf>
    <xf numFmtId="176" fontId="13" fillId="0" borderId="14" xfId="2" applyNumberFormat="1" applyFont="1" applyFill="1" applyBorder="1" applyAlignment="1">
      <alignment horizontal="center" vertical="center"/>
    </xf>
    <xf numFmtId="20" fontId="7" fillId="0" borderId="21" xfId="2" applyNumberFormat="1" applyFont="1" applyFill="1" applyBorder="1" applyAlignment="1">
      <alignment horizontal="center" vertical="center" textRotation="255" shrinkToFit="1"/>
    </xf>
    <xf numFmtId="20" fontId="13" fillId="0" borderId="0" xfId="2" applyNumberFormat="1" applyFont="1" applyFill="1" applyAlignment="1">
      <alignment horizontal="center" vertical="center" textRotation="255" shrinkToFit="1"/>
    </xf>
    <xf numFmtId="20" fontId="13" fillId="0" borderId="14" xfId="2" applyNumberFormat="1" applyFont="1" applyFill="1" applyBorder="1" applyAlignment="1">
      <alignment horizontal="center" vertical="center" textRotation="255" shrinkToFit="1"/>
    </xf>
    <xf numFmtId="176" fontId="7" fillId="2" borderId="10" xfId="2" applyNumberFormat="1" applyFont="1" applyFill="1" applyBorder="1" applyAlignment="1">
      <alignment horizontal="center" vertical="center"/>
    </xf>
    <xf numFmtId="176" fontId="7" fillId="2" borderId="0" xfId="2" applyNumberFormat="1" applyFont="1" applyFill="1" applyAlignment="1">
      <alignment horizontal="center" vertical="center"/>
    </xf>
    <xf numFmtId="176" fontId="7" fillId="2" borderId="14" xfId="2" applyNumberFormat="1" applyFont="1" applyFill="1" applyBorder="1" applyAlignment="1">
      <alignment horizontal="center" vertical="center"/>
    </xf>
    <xf numFmtId="20" fontId="7" fillId="0" borderId="20" xfId="2" applyNumberFormat="1" applyFont="1" applyFill="1" applyBorder="1" applyAlignment="1">
      <alignment horizontal="center" vertical="top" textRotation="255" shrinkToFit="1"/>
    </xf>
    <xf numFmtId="20" fontId="7" fillId="0" borderId="9" xfId="2" applyNumberFormat="1" applyFont="1" applyFill="1" applyBorder="1" applyAlignment="1">
      <alignment horizontal="center" vertical="top" textRotation="255" shrinkToFit="1"/>
    </xf>
    <xf numFmtId="20" fontId="7" fillId="0" borderId="13" xfId="2" applyNumberFormat="1" applyFont="1" applyFill="1" applyBorder="1" applyAlignment="1">
      <alignment horizontal="center" vertical="top" textRotation="255" shrinkToFit="1"/>
    </xf>
    <xf numFmtId="0" fontId="7" fillId="0" borderId="21" xfId="2" applyFont="1" applyFill="1" applyBorder="1" applyAlignment="1">
      <alignment horizontal="center" vertical="top" textRotation="255" shrinkToFit="1"/>
    </xf>
    <xf numFmtId="0" fontId="7" fillId="0" borderId="8" xfId="2" applyFont="1" applyFill="1" applyBorder="1" applyAlignment="1">
      <alignment horizontal="center" vertical="top" textRotation="255" shrinkToFit="1"/>
    </xf>
    <xf numFmtId="0" fontId="7" fillId="0" borderId="15" xfId="2" applyFont="1" applyFill="1" applyBorder="1" applyAlignment="1">
      <alignment horizontal="center" vertical="top" textRotation="255" shrinkToFit="1"/>
    </xf>
    <xf numFmtId="20" fontId="7" fillId="2" borderId="23" xfId="2" applyNumberFormat="1" applyFont="1" applyFill="1" applyBorder="1" applyAlignment="1">
      <alignment horizontal="center" vertical="center" textRotation="255" shrinkToFit="1"/>
    </xf>
    <xf numFmtId="20" fontId="7" fillId="0" borderId="32" xfId="2" applyNumberFormat="1" applyFont="1" applyFill="1" applyBorder="1" applyAlignment="1">
      <alignment horizontal="center" vertical="center" textRotation="255" shrinkToFit="1"/>
    </xf>
    <xf numFmtId="0" fontId="7" fillId="0" borderId="34" xfId="2" applyFont="1" applyFill="1" applyBorder="1" applyAlignment="1" applyProtection="1">
      <alignment horizontal="center" vertical="center"/>
    </xf>
    <xf numFmtId="176" fontId="7" fillId="0" borderId="34" xfId="2" applyNumberFormat="1" applyFont="1" applyFill="1" applyBorder="1" applyAlignment="1" applyProtection="1">
      <alignment horizontal="center" vertical="center"/>
    </xf>
    <xf numFmtId="0" fontId="7" fillId="0" borderId="33" xfId="2" applyFont="1" applyFill="1" applyBorder="1" applyAlignment="1">
      <alignment horizontal="center" vertical="center" textRotation="255" shrinkToFit="1"/>
    </xf>
    <xf numFmtId="0" fontId="7" fillId="2" borderId="24" xfId="2" applyFont="1" applyFill="1" applyBorder="1" applyAlignment="1">
      <alignment horizontal="center" vertical="center" textRotation="255" shrinkToFit="1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56" fontId="13" fillId="2" borderId="4" xfId="2" applyNumberFormat="1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56" fontId="13" fillId="8" borderId="1" xfId="2" applyNumberFormat="1" applyFont="1" applyFill="1" applyBorder="1" applyAlignment="1">
      <alignment horizontal="center" vertical="center"/>
    </xf>
    <xf numFmtId="0" fontId="13" fillId="8" borderId="2" xfId="2" applyFont="1" applyFill="1" applyBorder="1" applyAlignment="1">
      <alignment horizontal="center" vertical="center"/>
    </xf>
    <xf numFmtId="0" fontId="13" fillId="8" borderId="3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56" fontId="13" fillId="9" borderId="4" xfId="2" applyNumberFormat="1" applyFont="1" applyFill="1" applyBorder="1" applyAlignment="1">
      <alignment horizontal="center" vertical="center"/>
    </xf>
    <xf numFmtId="0" fontId="13" fillId="9" borderId="5" xfId="2" applyFont="1" applyFill="1" applyBorder="1" applyAlignment="1">
      <alignment horizontal="center" vertical="center"/>
    </xf>
    <xf numFmtId="0" fontId="13" fillId="9" borderId="6" xfId="2" applyFont="1" applyFill="1" applyBorder="1" applyAlignment="1">
      <alignment horizontal="center" vertical="center"/>
    </xf>
    <xf numFmtId="0" fontId="4" fillId="9" borderId="4" xfId="1" applyFont="1" applyFill="1" applyBorder="1" applyAlignment="1">
      <alignment horizontal="center" vertical="center"/>
    </xf>
    <xf numFmtId="0" fontId="4" fillId="9" borderId="5" xfId="1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56" fontId="13" fillId="9" borderId="1" xfId="2" applyNumberFormat="1" applyFont="1" applyFill="1" applyBorder="1" applyAlignment="1">
      <alignment horizontal="center" vertical="center"/>
    </xf>
    <xf numFmtId="56" fontId="13" fillId="9" borderId="2" xfId="2" applyNumberFormat="1" applyFont="1" applyFill="1" applyBorder="1" applyAlignment="1">
      <alignment horizontal="center" vertical="center"/>
    </xf>
    <xf numFmtId="56" fontId="13" fillId="9" borderId="3" xfId="2" applyNumberFormat="1" applyFont="1" applyFill="1" applyBorder="1" applyAlignment="1">
      <alignment horizontal="center" vertical="center"/>
    </xf>
    <xf numFmtId="20" fontId="7" fillId="0" borderId="8" xfId="2" applyNumberFormat="1" applyFont="1" applyFill="1" applyBorder="1" applyAlignment="1">
      <alignment horizontal="center" vertical="center" textRotation="255" shrinkToFit="1"/>
    </xf>
    <xf numFmtId="20" fontId="7" fillId="0" borderId="15" xfId="2" applyNumberFormat="1" applyFont="1" applyFill="1" applyBorder="1" applyAlignment="1">
      <alignment horizontal="center" vertical="center" textRotation="255" shrinkToFit="1"/>
    </xf>
    <xf numFmtId="0" fontId="17" fillId="0" borderId="27" xfId="5" applyFont="1" applyBorder="1" applyAlignment="1">
      <alignment horizontal="center" vertical="center" shrinkToFit="1"/>
    </xf>
    <xf numFmtId="0" fontId="17" fillId="0" borderId="26" xfId="5" applyFont="1" applyBorder="1" applyAlignment="1">
      <alignment horizontal="center" vertical="center" shrinkToFit="1"/>
    </xf>
    <xf numFmtId="0" fontId="18" fillId="6" borderId="31" xfId="5" applyFont="1" applyFill="1" applyBorder="1" applyAlignment="1">
      <alignment horizontal="center" vertical="center" shrinkToFit="1"/>
    </xf>
    <xf numFmtId="0" fontId="15" fillId="7" borderId="0" xfId="5" applyFont="1" applyFill="1" applyAlignment="1" applyProtection="1">
      <alignment horizontal="center" vertical="center"/>
      <protection locked="0"/>
    </xf>
    <xf numFmtId="0" fontId="23" fillId="0" borderId="0" xfId="5" applyFont="1" applyAlignment="1">
      <alignment horizontal="left" vertical="center"/>
    </xf>
    <xf numFmtId="0" fontId="15" fillId="0" borderId="0" xfId="5" applyFont="1" applyAlignment="1" applyProtection="1">
      <alignment horizontal="center" vertical="center"/>
      <protection locked="0"/>
    </xf>
    <xf numFmtId="0" fontId="23" fillId="0" borderId="0" xfId="5" applyFont="1" applyAlignment="1">
      <alignment horizontal="center" vertical="center"/>
    </xf>
    <xf numFmtId="0" fontId="23" fillId="0" borderId="1" xfId="5" applyFont="1" applyBorder="1" applyAlignment="1">
      <alignment horizontal="center" vertical="center"/>
    </xf>
    <xf numFmtId="0" fontId="23" fillId="0" borderId="2" xfId="5" applyFont="1" applyBorder="1" applyAlignment="1">
      <alignment horizontal="center" vertical="center"/>
    </xf>
    <xf numFmtId="0" fontId="23" fillId="0" borderId="3" xfId="5" applyFont="1" applyBorder="1" applyAlignment="1">
      <alignment horizontal="center" vertical="center"/>
    </xf>
    <xf numFmtId="0" fontId="15" fillId="0" borderId="0" xfId="5" applyFont="1" applyAlignment="1" applyProtection="1">
      <alignment horizontal="left" vertical="center"/>
      <protection locked="0"/>
    </xf>
    <xf numFmtId="0" fontId="15" fillId="0" borderId="0" xfId="5" applyFont="1" applyAlignment="1" applyProtection="1">
      <alignment horizontal="right" vertical="center"/>
      <protection locked="0"/>
    </xf>
    <xf numFmtId="0" fontId="15" fillId="0" borderId="0" xfId="7" applyFont="1" applyAlignment="1">
      <alignment vertical="center" shrinkToFit="1"/>
    </xf>
    <xf numFmtId="0" fontId="15" fillId="0" borderId="31" xfId="7" applyFont="1" applyBorder="1" applyAlignment="1">
      <alignment horizontal="center" vertical="center" shrinkToFit="1"/>
    </xf>
    <xf numFmtId="0" fontId="15" fillId="0" borderId="17" xfId="7" applyFont="1" applyBorder="1" applyAlignment="1">
      <alignment horizontal="center" vertical="center" shrinkToFit="1"/>
    </xf>
    <xf numFmtId="0" fontId="15" fillId="0" borderId="36" xfId="7" applyFont="1" applyBorder="1" applyAlignment="1">
      <alignment vertical="center" shrinkToFit="1"/>
    </xf>
    <xf numFmtId="0" fontId="15" fillId="0" borderId="37" xfId="7" applyFont="1" applyBorder="1" applyAlignment="1">
      <alignment vertical="center" shrinkToFit="1"/>
    </xf>
    <xf numFmtId="0" fontId="15" fillId="0" borderId="38" xfId="7" applyFont="1" applyBorder="1" applyAlignment="1">
      <alignment vertical="center" shrinkToFit="1"/>
    </xf>
    <xf numFmtId="0" fontId="15" fillId="0" borderId="0" xfId="7" applyFont="1" applyAlignment="1">
      <alignment horizontal="left" vertical="center" shrinkToFit="1"/>
    </xf>
    <xf numFmtId="0" fontId="15" fillId="0" borderId="0" xfId="7" applyFont="1" applyAlignment="1">
      <alignment horizontal="center" vertical="center" shrinkToFit="1"/>
    </xf>
    <xf numFmtId="0" fontId="15" fillId="0" borderId="43" xfId="7" applyFont="1" applyBorder="1" applyAlignment="1">
      <alignment horizontal="center" vertical="center" shrinkToFit="1"/>
    </xf>
    <xf numFmtId="0" fontId="15" fillId="0" borderId="41" xfId="7" applyFont="1" applyBorder="1" applyAlignment="1">
      <alignment horizontal="center" vertical="center" shrinkToFit="1"/>
    </xf>
    <xf numFmtId="0" fontId="15" fillId="0" borderId="22" xfId="7" applyFont="1" applyBorder="1" applyAlignment="1">
      <alignment horizontal="center" vertical="center" shrinkToFit="1"/>
    </xf>
    <xf numFmtId="0" fontId="15" fillId="0" borderId="42" xfId="7" applyFont="1" applyBorder="1" applyAlignment="1">
      <alignment horizontal="center" vertical="center" shrinkToFit="1"/>
    </xf>
    <xf numFmtId="0" fontId="15" fillId="0" borderId="39" xfId="7" applyFont="1" applyBorder="1" applyAlignment="1">
      <alignment horizontal="center" vertical="center" shrinkToFit="1"/>
    </xf>
    <xf numFmtId="0" fontId="15" fillId="0" borderId="44" xfId="7" applyFont="1" applyBorder="1" applyAlignment="1">
      <alignment horizontal="center" vertical="center" shrinkToFit="1"/>
    </xf>
    <xf numFmtId="0" fontId="15" fillId="0" borderId="32" xfId="7" applyFont="1" applyBorder="1" applyAlignment="1">
      <alignment horizontal="center" vertical="center" shrinkToFit="1"/>
    </xf>
    <xf numFmtId="0" fontId="15" fillId="0" borderId="34" xfId="7" applyFont="1" applyBorder="1" applyAlignment="1">
      <alignment horizontal="center" vertical="center" shrinkToFit="1"/>
    </xf>
    <xf numFmtId="0" fontId="15" fillId="0" borderId="33" xfId="7" applyFont="1" applyBorder="1" applyAlignment="1">
      <alignment horizontal="center" vertical="center" shrinkToFit="1"/>
    </xf>
    <xf numFmtId="0" fontId="15" fillId="0" borderId="51" xfId="7" applyFont="1" applyBorder="1" applyAlignment="1">
      <alignment horizontal="center" vertical="center" shrinkToFit="1"/>
    </xf>
    <xf numFmtId="0" fontId="15" fillId="0" borderId="35" xfId="7" applyFont="1" applyBorder="1" applyAlignment="1">
      <alignment horizontal="center" vertical="center" shrinkToFit="1"/>
    </xf>
    <xf numFmtId="0" fontId="15" fillId="0" borderId="52" xfId="7" applyFont="1" applyBorder="1" applyAlignment="1">
      <alignment horizontal="center" vertical="center" shrinkToFit="1"/>
    </xf>
    <xf numFmtId="0" fontId="15" fillId="0" borderId="45" xfId="7" applyFont="1" applyBorder="1" applyAlignment="1">
      <alignment horizontal="center" vertical="center" shrinkToFit="1"/>
    </xf>
    <xf numFmtId="0" fontId="15" fillId="0" borderId="46" xfId="7" applyFont="1" applyBorder="1" applyAlignment="1">
      <alignment horizontal="center" vertical="center" shrinkToFit="1"/>
    </xf>
    <xf numFmtId="0" fontId="15" fillId="0" borderId="47" xfId="7" applyFont="1" applyBorder="1" applyAlignment="1">
      <alignment horizontal="center" vertical="center" shrinkToFit="1"/>
    </xf>
    <xf numFmtId="0" fontId="15" fillId="0" borderId="48" xfId="7" applyFont="1" applyBorder="1" applyAlignment="1">
      <alignment horizontal="center" vertical="center" shrinkToFit="1"/>
    </xf>
    <xf numFmtId="0" fontId="15" fillId="0" borderId="49" xfId="7" applyFont="1" applyBorder="1" applyAlignment="1">
      <alignment horizontal="center" vertical="center" shrinkToFit="1"/>
    </xf>
    <xf numFmtId="0" fontId="15" fillId="0" borderId="50" xfId="7" applyFont="1" applyBorder="1" applyAlignment="1">
      <alignment horizontal="center" vertical="center" shrinkToFit="1"/>
    </xf>
    <xf numFmtId="0" fontId="15" fillId="0" borderId="0" xfId="7" applyFont="1" applyAlignment="1">
      <alignment horizontal="center" vertical="center" textRotation="255" shrinkToFit="1"/>
    </xf>
    <xf numFmtId="20" fontId="15" fillId="0" borderId="22" xfId="7" applyNumberFormat="1" applyFont="1" applyBorder="1" applyAlignment="1">
      <alignment horizontal="center" vertical="center" shrinkToFit="1"/>
    </xf>
    <xf numFmtId="0" fontId="29" fillId="0" borderId="41" xfId="7" applyFont="1" applyBorder="1" applyAlignment="1">
      <alignment horizontal="center" vertical="center" shrinkToFit="1"/>
    </xf>
    <xf numFmtId="0" fontId="29" fillId="0" borderId="22" xfId="7" applyFont="1" applyBorder="1" applyAlignment="1">
      <alignment vertical="center" shrinkToFit="1"/>
    </xf>
    <xf numFmtId="0" fontId="29" fillId="0" borderId="42" xfId="7" applyFont="1" applyBorder="1" applyAlignment="1">
      <alignment vertical="center" shrinkToFit="1"/>
    </xf>
    <xf numFmtId="0" fontId="29" fillId="0" borderId="40" xfId="7" applyFont="1" applyBorder="1" applyAlignment="1">
      <alignment vertical="center" shrinkToFit="1"/>
    </xf>
    <xf numFmtId="0" fontId="29" fillId="0" borderId="0" xfId="7" applyFont="1" applyAlignment="1">
      <alignment vertical="center" shrinkToFit="1"/>
    </xf>
    <xf numFmtId="0" fontId="29" fillId="0" borderId="43" xfId="7" applyFont="1" applyBorder="1" applyAlignment="1">
      <alignment vertical="center" shrinkToFit="1"/>
    </xf>
    <xf numFmtId="0" fontId="30" fillId="0" borderId="40" xfId="7" applyFont="1" applyBorder="1" applyAlignment="1">
      <alignment horizontal="center" vertical="center" shrinkToFit="1"/>
    </xf>
    <xf numFmtId="0" fontId="30" fillId="0" borderId="0" xfId="7" applyFont="1" applyAlignment="1">
      <alignment horizontal="center" vertical="center" shrinkToFit="1"/>
    </xf>
    <xf numFmtId="0" fontId="30" fillId="0" borderId="43" xfId="7" applyFont="1" applyBorder="1" applyAlignment="1">
      <alignment horizontal="center" vertical="center" shrinkToFit="1"/>
    </xf>
    <xf numFmtId="0" fontId="15" fillId="0" borderId="22" xfId="7" applyFont="1" applyBorder="1" applyAlignment="1">
      <alignment vertical="center" shrinkToFit="1"/>
    </xf>
    <xf numFmtId="0" fontId="15" fillId="0" borderId="42" xfId="7" applyFont="1" applyBorder="1" applyAlignment="1">
      <alignment vertical="center" shrinkToFit="1"/>
    </xf>
    <xf numFmtId="0" fontId="15" fillId="0" borderId="40" xfId="7" applyFont="1" applyBorder="1" applyAlignment="1">
      <alignment horizontal="center" vertical="center" shrinkToFit="1"/>
    </xf>
    <xf numFmtId="0" fontId="15" fillId="0" borderId="43" xfId="7" applyFont="1" applyBorder="1" applyAlignment="1">
      <alignment vertical="center" shrinkToFit="1"/>
    </xf>
    <xf numFmtId="0" fontId="15" fillId="0" borderId="40" xfId="7" applyFont="1" applyBorder="1" applyAlignment="1">
      <alignment vertical="center" shrinkToFit="1"/>
    </xf>
    <xf numFmtId="0" fontId="15" fillId="0" borderId="40" xfId="7" applyFont="1" applyBorder="1" applyAlignment="1">
      <alignment vertical="center" wrapText="1" shrinkToFit="1"/>
    </xf>
    <xf numFmtId="0" fontId="15" fillId="0" borderId="0" xfId="7" applyFont="1" applyAlignment="1">
      <alignment vertical="center" wrapText="1" shrinkToFit="1"/>
    </xf>
    <xf numFmtId="0" fontId="15" fillId="0" borderId="43" xfId="7" applyFont="1" applyBorder="1" applyAlignment="1">
      <alignment vertical="center" wrapText="1" shrinkToFit="1"/>
    </xf>
    <xf numFmtId="0" fontId="15" fillId="0" borderId="39" xfId="7" applyFont="1" applyBorder="1" applyAlignment="1">
      <alignment vertical="center" wrapText="1" shrinkToFit="1"/>
    </xf>
    <xf numFmtId="0" fontId="15" fillId="0" borderId="17" xfId="7" applyFont="1" applyBorder="1" applyAlignment="1">
      <alignment vertical="center" wrapText="1" shrinkToFit="1"/>
    </xf>
    <xf numFmtId="0" fontId="15" fillId="0" borderId="44" xfId="7" applyFont="1" applyBorder="1" applyAlignment="1">
      <alignment vertical="center" wrapText="1" shrinkToFit="1"/>
    </xf>
    <xf numFmtId="0" fontId="15" fillId="0" borderId="40" xfId="7" applyFont="1" applyBorder="1" applyAlignment="1">
      <alignment vertical="center" textRotation="255" wrapText="1" shrinkToFit="1"/>
    </xf>
    <xf numFmtId="0" fontId="15" fillId="0" borderId="0" xfId="7" applyFont="1" applyAlignment="1">
      <alignment vertical="center" textRotation="255" wrapText="1" shrinkToFit="1"/>
    </xf>
    <xf numFmtId="0" fontId="15" fillId="0" borderId="43" xfId="7" applyFont="1" applyBorder="1" applyAlignment="1">
      <alignment vertical="center" textRotation="255" wrapText="1" shrinkToFit="1"/>
    </xf>
    <xf numFmtId="0" fontId="15" fillId="0" borderId="39" xfId="7" applyFont="1" applyBorder="1" applyAlignment="1">
      <alignment vertical="center" textRotation="255" wrapText="1" shrinkToFit="1"/>
    </xf>
    <xf numFmtId="0" fontId="15" fillId="0" borderId="17" xfId="7" applyFont="1" applyBorder="1" applyAlignment="1">
      <alignment vertical="center" textRotation="255" wrapText="1" shrinkToFit="1"/>
    </xf>
    <xf numFmtId="0" fontId="15" fillId="0" borderId="44" xfId="7" applyFont="1" applyBorder="1" applyAlignment="1">
      <alignment vertical="center" textRotation="255" wrapText="1" shrinkToFit="1"/>
    </xf>
    <xf numFmtId="0" fontId="16" fillId="0" borderId="40" xfId="7" applyFont="1" applyBorder="1" applyAlignment="1">
      <alignment horizontal="center" vertical="center" shrinkToFit="1"/>
    </xf>
    <xf numFmtId="0" fontId="16" fillId="0" borderId="0" xfId="7" applyFont="1" applyAlignment="1">
      <alignment horizontal="center" vertical="center" shrinkToFit="1"/>
    </xf>
    <xf numFmtId="0" fontId="16" fillId="0" borderId="43" xfId="7" applyFont="1" applyBorder="1" applyAlignment="1">
      <alignment horizontal="center" vertical="center" shrinkToFit="1"/>
    </xf>
    <xf numFmtId="0" fontId="15" fillId="0" borderId="40" xfId="7" applyFont="1" applyBorder="1" applyAlignment="1">
      <alignment horizontal="left" vertical="center" wrapText="1" shrinkToFit="1"/>
    </xf>
    <xf numFmtId="0" fontId="15" fillId="0" borderId="0" xfId="7" applyFont="1" applyAlignment="1">
      <alignment horizontal="left" vertical="center" wrapText="1" shrinkToFit="1"/>
    </xf>
    <xf numFmtId="0" fontId="15" fillId="0" borderId="43" xfId="7" applyFont="1" applyBorder="1" applyAlignment="1">
      <alignment horizontal="left" vertical="center" wrapText="1" shrinkToFit="1"/>
    </xf>
    <xf numFmtId="0" fontId="15" fillId="0" borderId="39" xfId="7" applyFont="1" applyBorder="1" applyAlignment="1">
      <alignment horizontal="left" vertical="center" wrapText="1" shrinkToFit="1"/>
    </xf>
    <xf numFmtId="0" fontId="15" fillId="0" borderId="17" xfId="7" applyFont="1" applyBorder="1" applyAlignment="1">
      <alignment horizontal="left" vertical="center" wrapText="1" shrinkToFit="1"/>
    </xf>
    <xf numFmtId="0" fontId="15" fillId="0" borderId="44" xfId="7" applyFont="1" applyBorder="1" applyAlignment="1">
      <alignment horizontal="left" vertical="center" wrapText="1" shrinkToFit="1"/>
    </xf>
    <xf numFmtId="0" fontId="15" fillId="0" borderId="40" xfId="7" applyFont="1" applyBorder="1" applyAlignment="1">
      <alignment horizontal="center" vertical="center" wrapText="1" shrinkToFit="1"/>
    </xf>
    <xf numFmtId="0" fontId="15" fillId="0" borderId="0" xfId="7" applyFont="1" applyAlignment="1">
      <alignment horizontal="center" vertical="center" wrapText="1" shrinkToFit="1"/>
    </xf>
    <xf numFmtId="0" fontId="15" fillId="0" borderId="43" xfId="7" applyFont="1" applyBorder="1" applyAlignment="1">
      <alignment horizontal="center" vertical="center" wrapText="1" shrinkToFit="1"/>
    </xf>
    <xf numFmtId="0" fontId="15" fillId="0" borderId="39" xfId="7" applyFont="1" applyBorder="1" applyAlignment="1">
      <alignment horizontal="center" vertical="center" wrapText="1" shrinkToFit="1"/>
    </xf>
    <xf numFmtId="0" fontId="15" fillId="0" borderId="17" xfId="7" applyFont="1" applyBorder="1" applyAlignment="1">
      <alignment horizontal="center" vertical="center" wrapText="1" shrinkToFit="1"/>
    </xf>
    <xf numFmtId="0" fontId="15" fillId="0" borderId="44" xfId="7" applyFont="1" applyBorder="1" applyAlignment="1">
      <alignment horizontal="center" vertical="center" wrapText="1" shrinkToFit="1"/>
    </xf>
    <xf numFmtId="0" fontId="15" fillId="0" borderId="17" xfId="7" applyFont="1" applyBorder="1" applyAlignment="1">
      <alignment horizontal="left" vertical="center" shrinkToFit="1"/>
    </xf>
  </cellXfs>
  <cellStyles count="8">
    <cellStyle name="Excel Built-in Normal" xfId="6" xr:uid="{00000000-0005-0000-0000-000000000000}"/>
    <cellStyle name="Note 13" xfId="2" xr:uid="{00000000-0005-0000-0000-000001000000}"/>
    <cellStyle name="Warning Text 26" xfId="5" xr:uid="{00000000-0005-0000-0000-000002000000}"/>
    <cellStyle name="標準" xfId="0" builtinId="0"/>
    <cellStyle name="標準 2" xfId="3" xr:uid="{00000000-0005-0000-0000-000004000000}"/>
    <cellStyle name="標準 2 2" xfId="1" xr:uid="{00000000-0005-0000-0000-000005000000}"/>
    <cellStyle name="標準 3" xfId="4" xr:uid="{00000000-0005-0000-0000-000006000000}"/>
    <cellStyle name="標準 3 2" xfId="7" xr:uid="{00000000-0005-0000-0000-000007000000}"/>
  </cellStyles>
  <dxfs count="24"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  <sz val="11"/>
        <color indexed="12"/>
      </font>
      <fill>
        <patternFill patternType="solid">
          <fgColor indexed="22"/>
          <bgColor indexed="41"/>
        </patternFill>
      </fill>
    </dxf>
    <dxf>
      <font>
        <b/>
        <i val="0"/>
        <condense val="0"/>
        <extend val="0"/>
        <sz val="11"/>
        <color indexed="14"/>
      </font>
      <fill>
        <patternFill patternType="solid">
          <fgColor indexed="27"/>
          <bgColor indexed="42"/>
        </patternFill>
      </fill>
    </dxf>
    <dxf>
      <font>
        <b/>
        <i val="0"/>
        <strike val="0"/>
        <condense val="0"/>
        <extend val="0"/>
        <sz val="11"/>
        <color indexed="1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184149</xdr:colOff>
      <xdr:row>10</xdr:row>
      <xdr:rowOff>95250</xdr:rowOff>
    </xdr:from>
    <xdr:to>
      <xdr:col>44</xdr:col>
      <xdr:colOff>60355</xdr:colOff>
      <xdr:row>12</xdr:row>
      <xdr:rowOff>95250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2F4E4BF-AC25-4FAB-96CA-981EED09A329}"/>
            </a:ext>
          </a:extLst>
        </xdr:cNvPr>
        <xdr:cNvSpPr/>
      </xdr:nvSpPr>
      <xdr:spPr>
        <a:xfrm>
          <a:off x="7105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25</xdr:row>
      <xdr:rowOff>95250</xdr:rowOff>
    </xdr:from>
    <xdr:to>
      <xdr:col>44</xdr:col>
      <xdr:colOff>60355</xdr:colOff>
      <xdr:row>27</xdr:row>
      <xdr:rowOff>95250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8EBE8912-0280-4E8A-87C7-7D8914021327}"/>
            </a:ext>
          </a:extLst>
        </xdr:cNvPr>
        <xdr:cNvSpPr/>
      </xdr:nvSpPr>
      <xdr:spPr>
        <a:xfrm>
          <a:off x="7105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28</xdr:row>
      <xdr:rowOff>95250</xdr:rowOff>
    </xdr:from>
    <xdr:to>
      <xdr:col>44</xdr:col>
      <xdr:colOff>60355</xdr:colOff>
      <xdr:row>30</xdr:row>
      <xdr:rowOff>95250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3E7E40B7-C882-4D71-B879-4A21463503B9}"/>
            </a:ext>
          </a:extLst>
        </xdr:cNvPr>
        <xdr:cNvSpPr/>
      </xdr:nvSpPr>
      <xdr:spPr>
        <a:xfrm>
          <a:off x="7105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28</xdr:row>
      <xdr:rowOff>95250</xdr:rowOff>
    </xdr:from>
    <xdr:to>
      <xdr:col>62</xdr:col>
      <xdr:colOff>60355</xdr:colOff>
      <xdr:row>30</xdr:row>
      <xdr:rowOff>95250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601C02DF-9431-434C-A90F-3E83FE15F34B}"/>
            </a:ext>
          </a:extLst>
        </xdr:cNvPr>
        <xdr:cNvSpPr/>
      </xdr:nvSpPr>
      <xdr:spPr>
        <a:xfrm>
          <a:off x="10153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31</xdr:row>
      <xdr:rowOff>95250</xdr:rowOff>
    </xdr:from>
    <xdr:to>
      <xdr:col>44</xdr:col>
      <xdr:colOff>60355</xdr:colOff>
      <xdr:row>33</xdr:row>
      <xdr:rowOff>95250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7F5691D1-A9DD-4AE6-A059-8B01BF3D5612}"/>
            </a:ext>
          </a:extLst>
        </xdr:cNvPr>
        <xdr:cNvSpPr/>
      </xdr:nvSpPr>
      <xdr:spPr>
        <a:xfrm>
          <a:off x="7105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31</xdr:row>
      <xdr:rowOff>95250</xdr:rowOff>
    </xdr:from>
    <xdr:to>
      <xdr:col>26</xdr:col>
      <xdr:colOff>60355</xdr:colOff>
      <xdr:row>33</xdr:row>
      <xdr:rowOff>95250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5480E935-664C-4F23-8C12-1214265C37B8}"/>
            </a:ext>
          </a:extLst>
        </xdr:cNvPr>
        <xdr:cNvSpPr/>
      </xdr:nvSpPr>
      <xdr:spPr>
        <a:xfrm>
          <a:off x="4057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4</xdr:row>
      <xdr:rowOff>95250</xdr:rowOff>
    </xdr:from>
    <xdr:to>
      <xdr:col>98</xdr:col>
      <xdr:colOff>60355</xdr:colOff>
      <xdr:row>6</xdr:row>
      <xdr:rowOff>95250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1D1116A7-67E8-4EBD-A5FA-866EDABBFBD5}"/>
            </a:ext>
          </a:extLst>
        </xdr:cNvPr>
        <xdr:cNvSpPr/>
      </xdr:nvSpPr>
      <xdr:spPr>
        <a:xfrm>
          <a:off x="14725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10</xdr:row>
      <xdr:rowOff>95250</xdr:rowOff>
    </xdr:from>
    <xdr:to>
      <xdr:col>98</xdr:col>
      <xdr:colOff>60355</xdr:colOff>
      <xdr:row>12</xdr:row>
      <xdr:rowOff>95250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989BB2B7-DB96-455C-83F2-BDDFA5B6F780}"/>
            </a:ext>
          </a:extLst>
        </xdr:cNvPr>
        <xdr:cNvSpPr/>
      </xdr:nvSpPr>
      <xdr:spPr>
        <a:xfrm>
          <a:off x="14725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7</xdr:row>
      <xdr:rowOff>95250</xdr:rowOff>
    </xdr:from>
    <xdr:to>
      <xdr:col>98</xdr:col>
      <xdr:colOff>60355</xdr:colOff>
      <xdr:row>9</xdr:row>
      <xdr:rowOff>95250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3D1C2F55-1684-42C4-A5FE-E44B8F274493}"/>
            </a:ext>
          </a:extLst>
        </xdr:cNvPr>
        <xdr:cNvSpPr/>
      </xdr:nvSpPr>
      <xdr:spPr>
        <a:xfrm>
          <a:off x="14725649" y="24955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19</xdr:row>
      <xdr:rowOff>95250</xdr:rowOff>
    </xdr:from>
    <xdr:to>
      <xdr:col>98</xdr:col>
      <xdr:colOff>60355</xdr:colOff>
      <xdr:row>21</xdr:row>
      <xdr:rowOff>95250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4580727B-D16C-49ED-9488-B94D63012B96}"/>
            </a:ext>
          </a:extLst>
        </xdr:cNvPr>
        <xdr:cNvSpPr/>
      </xdr:nvSpPr>
      <xdr:spPr>
        <a:xfrm>
          <a:off x="14725649" y="53911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16</xdr:row>
      <xdr:rowOff>95250</xdr:rowOff>
    </xdr:from>
    <xdr:to>
      <xdr:col>98</xdr:col>
      <xdr:colOff>60355</xdr:colOff>
      <xdr:row>18</xdr:row>
      <xdr:rowOff>95250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CFDBA820-412E-4E12-B3D8-C1BB7CA5D336}"/>
            </a:ext>
          </a:extLst>
        </xdr:cNvPr>
        <xdr:cNvSpPr/>
      </xdr:nvSpPr>
      <xdr:spPr>
        <a:xfrm>
          <a:off x="14725649" y="46672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13</xdr:row>
      <xdr:rowOff>95250</xdr:rowOff>
    </xdr:from>
    <xdr:to>
      <xdr:col>98</xdr:col>
      <xdr:colOff>60355</xdr:colOff>
      <xdr:row>15</xdr:row>
      <xdr:rowOff>95250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1CDD9ECE-5AA0-4241-A2AF-7D73E07E7463}"/>
            </a:ext>
          </a:extLst>
        </xdr:cNvPr>
        <xdr:cNvSpPr/>
      </xdr:nvSpPr>
      <xdr:spPr>
        <a:xfrm>
          <a:off x="14725649" y="39433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10</xdr:row>
      <xdr:rowOff>95250</xdr:rowOff>
    </xdr:from>
    <xdr:to>
      <xdr:col>26</xdr:col>
      <xdr:colOff>60355</xdr:colOff>
      <xdr:row>12</xdr:row>
      <xdr:rowOff>95250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EDE6D04A-7C11-4774-B12D-70D096A62FEC}"/>
            </a:ext>
          </a:extLst>
        </xdr:cNvPr>
        <xdr:cNvSpPr/>
      </xdr:nvSpPr>
      <xdr:spPr>
        <a:xfrm>
          <a:off x="4057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13</xdr:row>
      <xdr:rowOff>95250</xdr:rowOff>
    </xdr:from>
    <xdr:to>
      <xdr:col>26</xdr:col>
      <xdr:colOff>60355</xdr:colOff>
      <xdr:row>15</xdr:row>
      <xdr:rowOff>95250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703DC87C-EA88-4123-82DD-6A01CE7EB8F1}"/>
            </a:ext>
          </a:extLst>
        </xdr:cNvPr>
        <xdr:cNvSpPr/>
      </xdr:nvSpPr>
      <xdr:spPr>
        <a:xfrm>
          <a:off x="4057649" y="39433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16</xdr:row>
      <xdr:rowOff>95250</xdr:rowOff>
    </xdr:from>
    <xdr:to>
      <xdr:col>26</xdr:col>
      <xdr:colOff>60355</xdr:colOff>
      <xdr:row>18</xdr:row>
      <xdr:rowOff>95250</xdr:rowOff>
    </xdr:to>
    <xdr:sp macro="" textlink="">
      <xdr:nvSpPr>
        <xdr:cNvPr id="30" name="大かっこ 29">
          <a:extLst>
            <a:ext uri="{FF2B5EF4-FFF2-40B4-BE49-F238E27FC236}">
              <a16:creationId xmlns:a16="http://schemas.microsoft.com/office/drawing/2014/main" id="{9396D2E7-C698-4C56-A29F-40892A34D668}"/>
            </a:ext>
          </a:extLst>
        </xdr:cNvPr>
        <xdr:cNvSpPr/>
      </xdr:nvSpPr>
      <xdr:spPr>
        <a:xfrm>
          <a:off x="4057649" y="46672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19</xdr:row>
      <xdr:rowOff>95250</xdr:rowOff>
    </xdr:from>
    <xdr:to>
      <xdr:col>26</xdr:col>
      <xdr:colOff>60355</xdr:colOff>
      <xdr:row>21</xdr:row>
      <xdr:rowOff>95250</xdr:rowOff>
    </xdr:to>
    <xdr:sp macro="" textlink="">
      <xdr:nvSpPr>
        <xdr:cNvPr id="31" name="大かっこ 30">
          <a:extLst>
            <a:ext uri="{FF2B5EF4-FFF2-40B4-BE49-F238E27FC236}">
              <a16:creationId xmlns:a16="http://schemas.microsoft.com/office/drawing/2014/main" id="{447EC945-F0F1-4EF2-A32D-925EFEE7CBDD}"/>
            </a:ext>
          </a:extLst>
        </xdr:cNvPr>
        <xdr:cNvSpPr/>
      </xdr:nvSpPr>
      <xdr:spPr>
        <a:xfrm>
          <a:off x="4057649" y="53911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22</xdr:row>
      <xdr:rowOff>95250</xdr:rowOff>
    </xdr:from>
    <xdr:to>
      <xdr:col>26</xdr:col>
      <xdr:colOff>60355</xdr:colOff>
      <xdr:row>24</xdr:row>
      <xdr:rowOff>95250</xdr:rowOff>
    </xdr:to>
    <xdr:sp macro="" textlink="">
      <xdr:nvSpPr>
        <xdr:cNvPr id="32" name="大かっこ 31">
          <a:extLst>
            <a:ext uri="{FF2B5EF4-FFF2-40B4-BE49-F238E27FC236}">
              <a16:creationId xmlns:a16="http://schemas.microsoft.com/office/drawing/2014/main" id="{D0B1AAFD-2C62-4533-956B-B0D27AC31839}"/>
            </a:ext>
          </a:extLst>
        </xdr:cNvPr>
        <xdr:cNvSpPr/>
      </xdr:nvSpPr>
      <xdr:spPr>
        <a:xfrm>
          <a:off x="4057649" y="61150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25</xdr:row>
      <xdr:rowOff>95250</xdr:rowOff>
    </xdr:from>
    <xdr:to>
      <xdr:col>26</xdr:col>
      <xdr:colOff>60355</xdr:colOff>
      <xdr:row>27</xdr:row>
      <xdr:rowOff>95250</xdr:rowOff>
    </xdr:to>
    <xdr:sp macro="" textlink="">
      <xdr:nvSpPr>
        <xdr:cNvPr id="33" name="大かっこ 32">
          <a:extLst>
            <a:ext uri="{FF2B5EF4-FFF2-40B4-BE49-F238E27FC236}">
              <a16:creationId xmlns:a16="http://schemas.microsoft.com/office/drawing/2014/main" id="{C763E4B7-8683-4F4F-9040-3CA6BFE3813C}"/>
            </a:ext>
          </a:extLst>
        </xdr:cNvPr>
        <xdr:cNvSpPr/>
      </xdr:nvSpPr>
      <xdr:spPr>
        <a:xfrm>
          <a:off x="4057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28</xdr:row>
      <xdr:rowOff>95250</xdr:rowOff>
    </xdr:from>
    <xdr:to>
      <xdr:col>26</xdr:col>
      <xdr:colOff>60355</xdr:colOff>
      <xdr:row>30</xdr:row>
      <xdr:rowOff>95250</xdr:rowOff>
    </xdr:to>
    <xdr:sp macro="" textlink="">
      <xdr:nvSpPr>
        <xdr:cNvPr id="34" name="大かっこ 33">
          <a:extLst>
            <a:ext uri="{FF2B5EF4-FFF2-40B4-BE49-F238E27FC236}">
              <a16:creationId xmlns:a16="http://schemas.microsoft.com/office/drawing/2014/main" id="{27359AA9-4AF0-4F6B-8C55-CCE55D2E9478}"/>
            </a:ext>
          </a:extLst>
        </xdr:cNvPr>
        <xdr:cNvSpPr/>
      </xdr:nvSpPr>
      <xdr:spPr>
        <a:xfrm>
          <a:off x="4057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4</xdr:row>
      <xdr:rowOff>95250</xdr:rowOff>
    </xdr:from>
    <xdr:to>
      <xdr:col>8</xdr:col>
      <xdr:colOff>60355</xdr:colOff>
      <xdr:row>6</xdr:row>
      <xdr:rowOff>95250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318DE564-28F1-4FA5-B18C-C7EB832CCC6D}"/>
            </a:ext>
          </a:extLst>
        </xdr:cNvPr>
        <xdr:cNvSpPr/>
      </xdr:nvSpPr>
      <xdr:spPr>
        <a:xfrm>
          <a:off x="1009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7</xdr:row>
      <xdr:rowOff>95250</xdr:rowOff>
    </xdr:from>
    <xdr:to>
      <xdr:col>8</xdr:col>
      <xdr:colOff>60355</xdr:colOff>
      <xdr:row>9</xdr:row>
      <xdr:rowOff>95250</xdr:rowOff>
    </xdr:to>
    <xdr:sp macro="" textlink="">
      <xdr:nvSpPr>
        <xdr:cNvPr id="39" name="大かっこ 38">
          <a:extLst>
            <a:ext uri="{FF2B5EF4-FFF2-40B4-BE49-F238E27FC236}">
              <a16:creationId xmlns:a16="http://schemas.microsoft.com/office/drawing/2014/main" id="{67BF628F-95EE-4665-867C-D54DE6D4D817}"/>
            </a:ext>
          </a:extLst>
        </xdr:cNvPr>
        <xdr:cNvSpPr/>
      </xdr:nvSpPr>
      <xdr:spPr>
        <a:xfrm>
          <a:off x="1009649" y="24955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10</xdr:row>
      <xdr:rowOff>95250</xdr:rowOff>
    </xdr:from>
    <xdr:to>
      <xdr:col>8</xdr:col>
      <xdr:colOff>60355</xdr:colOff>
      <xdr:row>12</xdr:row>
      <xdr:rowOff>95250</xdr:rowOff>
    </xdr:to>
    <xdr:sp macro="" textlink="">
      <xdr:nvSpPr>
        <xdr:cNvPr id="40" name="大かっこ 39">
          <a:extLst>
            <a:ext uri="{FF2B5EF4-FFF2-40B4-BE49-F238E27FC236}">
              <a16:creationId xmlns:a16="http://schemas.microsoft.com/office/drawing/2014/main" id="{6E4A17F4-EB62-4FDE-9B11-33E9293C193F}"/>
            </a:ext>
          </a:extLst>
        </xdr:cNvPr>
        <xdr:cNvSpPr/>
      </xdr:nvSpPr>
      <xdr:spPr>
        <a:xfrm>
          <a:off x="1009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13</xdr:row>
      <xdr:rowOff>95250</xdr:rowOff>
    </xdr:from>
    <xdr:to>
      <xdr:col>8</xdr:col>
      <xdr:colOff>60355</xdr:colOff>
      <xdr:row>15</xdr:row>
      <xdr:rowOff>95250</xdr:rowOff>
    </xdr:to>
    <xdr:sp macro="" textlink="">
      <xdr:nvSpPr>
        <xdr:cNvPr id="41" name="大かっこ 40">
          <a:extLst>
            <a:ext uri="{FF2B5EF4-FFF2-40B4-BE49-F238E27FC236}">
              <a16:creationId xmlns:a16="http://schemas.microsoft.com/office/drawing/2014/main" id="{02F71E13-E04E-4B32-9490-ED92F467EB8F}"/>
            </a:ext>
          </a:extLst>
        </xdr:cNvPr>
        <xdr:cNvSpPr/>
      </xdr:nvSpPr>
      <xdr:spPr>
        <a:xfrm>
          <a:off x="1009649" y="39433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16</xdr:row>
      <xdr:rowOff>95250</xdr:rowOff>
    </xdr:from>
    <xdr:to>
      <xdr:col>8</xdr:col>
      <xdr:colOff>60355</xdr:colOff>
      <xdr:row>18</xdr:row>
      <xdr:rowOff>95250</xdr:rowOff>
    </xdr:to>
    <xdr:sp macro="" textlink="">
      <xdr:nvSpPr>
        <xdr:cNvPr id="42" name="大かっこ 41">
          <a:extLst>
            <a:ext uri="{FF2B5EF4-FFF2-40B4-BE49-F238E27FC236}">
              <a16:creationId xmlns:a16="http://schemas.microsoft.com/office/drawing/2014/main" id="{C7825A2B-B2DD-4DE1-A00D-0A809767E8FC}"/>
            </a:ext>
          </a:extLst>
        </xdr:cNvPr>
        <xdr:cNvSpPr/>
      </xdr:nvSpPr>
      <xdr:spPr>
        <a:xfrm>
          <a:off x="1009649" y="46672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19</xdr:row>
      <xdr:rowOff>95250</xdr:rowOff>
    </xdr:from>
    <xdr:to>
      <xdr:col>8</xdr:col>
      <xdr:colOff>60355</xdr:colOff>
      <xdr:row>21</xdr:row>
      <xdr:rowOff>95250</xdr:rowOff>
    </xdr:to>
    <xdr:sp macro="" textlink="">
      <xdr:nvSpPr>
        <xdr:cNvPr id="43" name="大かっこ 42">
          <a:extLst>
            <a:ext uri="{FF2B5EF4-FFF2-40B4-BE49-F238E27FC236}">
              <a16:creationId xmlns:a16="http://schemas.microsoft.com/office/drawing/2014/main" id="{31941337-5929-4757-A86A-B63B284E58F5}"/>
            </a:ext>
          </a:extLst>
        </xdr:cNvPr>
        <xdr:cNvSpPr/>
      </xdr:nvSpPr>
      <xdr:spPr>
        <a:xfrm>
          <a:off x="1009649" y="53911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28</xdr:row>
      <xdr:rowOff>95250</xdr:rowOff>
    </xdr:from>
    <xdr:to>
      <xdr:col>8</xdr:col>
      <xdr:colOff>60355</xdr:colOff>
      <xdr:row>30</xdr:row>
      <xdr:rowOff>95250</xdr:rowOff>
    </xdr:to>
    <xdr:sp macro="" textlink="">
      <xdr:nvSpPr>
        <xdr:cNvPr id="46" name="大かっこ 45">
          <a:extLst>
            <a:ext uri="{FF2B5EF4-FFF2-40B4-BE49-F238E27FC236}">
              <a16:creationId xmlns:a16="http://schemas.microsoft.com/office/drawing/2014/main" id="{0B12B05C-1AFC-4C6B-B04B-6B0B1FC4B540}"/>
            </a:ext>
          </a:extLst>
        </xdr:cNvPr>
        <xdr:cNvSpPr/>
      </xdr:nvSpPr>
      <xdr:spPr>
        <a:xfrm>
          <a:off x="1009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31</xdr:row>
      <xdr:rowOff>95250</xdr:rowOff>
    </xdr:from>
    <xdr:to>
      <xdr:col>8</xdr:col>
      <xdr:colOff>60355</xdr:colOff>
      <xdr:row>33</xdr:row>
      <xdr:rowOff>95250</xdr:rowOff>
    </xdr:to>
    <xdr:sp macro="" textlink="">
      <xdr:nvSpPr>
        <xdr:cNvPr id="47" name="大かっこ 46">
          <a:extLst>
            <a:ext uri="{FF2B5EF4-FFF2-40B4-BE49-F238E27FC236}">
              <a16:creationId xmlns:a16="http://schemas.microsoft.com/office/drawing/2014/main" id="{10CCD372-A715-4B1B-9DFA-EE67CD2F6CC1}"/>
            </a:ext>
          </a:extLst>
        </xdr:cNvPr>
        <xdr:cNvSpPr/>
      </xdr:nvSpPr>
      <xdr:spPr>
        <a:xfrm>
          <a:off x="1009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25</xdr:row>
      <xdr:rowOff>95250</xdr:rowOff>
    </xdr:from>
    <xdr:to>
      <xdr:col>62</xdr:col>
      <xdr:colOff>60355</xdr:colOff>
      <xdr:row>27</xdr:row>
      <xdr:rowOff>95250</xdr:rowOff>
    </xdr:to>
    <xdr:sp macro="" textlink="">
      <xdr:nvSpPr>
        <xdr:cNvPr id="56" name="大かっこ 55">
          <a:extLst>
            <a:ext uri="{FF2B5EF4-FFF2-40B4-BE49-F238E27FC236}">
              <a16:creationId xmlns:a16="http://schemas.microsoft.com/office/drawing/2014/main" id="{74F88E6A-0267-4040-B9F3-30C2739E82CA}"/>
            </a:ext>
          </a:extLst>
        </xdr:cNvPr>
        <xdr:cNvSpPr/>
      </xdr:nvSpPr>
      <xdr:spPr>
        <a:xfrm>
          <a:off x="10153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28</xdr:row>
      <xdr:rowOff>95250</xdr:rowOff>
    </xdr:from>
    <xdr:to>
      <xdr:col>17</xdr:col>
      <xdr:colOff>60355</xdr:colOff>
      <xdr:row>30</xdr:row>
      <xdr:rowOff>95250</xdr:rowOff>
    </xdr:to>
    <xdr:sp macro="" textlink="">
      <xdr:nvSpPr>
        <xdr:cNvPr id="58" name="大かっこ 57">
          <a:extLst>
            <a:ext uri="{FF2B5EF4-FFF2-40B4-BE49-F238E27FC236}">
              <a16:creationId xmlns:a16="http://schemas.microsoft.com/office/drawing/2014/main" id="{53693D6E-508A-460A-AC71-9ED80325CBC9}"/>
            </a:ext>
          </a:extLst>
        </xdr:cNvPr>
        <xdr:cNvSpPr/>
      </xdr:nvSpPr>
      <xdr:spPr>
        <a:xfrm>
          <a:off x="2533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31</xdr:row>
      <xdr:rowOff>95250</xdr:rowOff>
    </xdr:from>
    <xdr:to>
      <xdr:col>62</xdr:col>
      <xdr:colOff>60355</xdr:colOff>
      <xdr:row>33</xdr:row>
      <xdr:rowOff>95250</xdr:rowOff>
    </xdr:to>
    <xdr:sp macro="" textlink="">
      <xdr:nvSpPr>
        <xdr:cNvPr id="59" name="大かっこ 58">
          <a:extLst>
            <a:ext uri="{FF2B5EF4-FFF2-40B4-BE49-F238E27FC236}">
              <a16:creationId xmlns:a16="http://schemas.microsoft.com/office/drawing/2014/main" id="{E5D5EB0E-4210-481E-9048-35125016BDC7}"/>
            </a:ext>
          </a:extLst>
        </xdr:cNvPr>
        <xdr:cNvSpPr/>
      </xdr:nvSpPr>
      <xdr:spPr>
        <a:xfrm>
          <a:off x="10153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10</xdr:row>
      <xdr:rowOff>95250</xdr:rowOff>
    </xdr:from>
    <xdr:to>
      <xdr:col>53</xdr:col>
      <xdr:colOff>60355</xdr:colOff>
      <xdr:row>12</xdr:row>
      <xdr:rowOff>95250</xdr:rowOff>
    </xdr:to>
    <xdr:sp macro="" textlink="">
      <xdr:nvSpPr>
        <xdr:cNvPr id="85" name="大かっこ 84">
          <a:extLst>
            <a:ext uri="{FF2B5EF4-FFF2-40B4-BE49-F238E27FC236}">
              <a16:creationId xmlns:a16="http://schemas.microsoft.com/office/drawing/2014/main" id="{45CF39E0-949C-46B0-8168-453E2382C6A9}"/>
            </a:ext>
          </a:extLst>
        </xdr:cNvPr>
        <xdr:cNvSpPr/>
      </xdr:nvSpPr>
      <xdr:spPr>
        <a:xfrm>
          <a:off x="8629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28</xdr:row>
      <xdr:rowOff>95250</xdr:rowOff>
    </xdr:from>
    <xdr:to>
      <xdr:col>53</xdr:col>
      <xdr:colOff>60355</xdr:colOff>
      <xdr:row>30</xdr:row>
      <xdr:rowOff>95250</xdr:rowOff>
    </xdr:to>
    <xdr:sp macro="" textlink="">
      <xdr:nvSpPr>
        <xdr:cNvPr id="92" name="大かっこ 91">
          <a:extLst>
            <a:ext uri="{FF2B5EF4-FFF2-40B4-BE49-F238E27FC236}">
              <a16:creationId xmlns:a16="http://schemas.microsoft.com/office/drawing/2014/main" id="{49BAB49D-EDC0-4902-BE56-598B82F5D89E}"/>
            </a:ext>
          </a:extLst>
        </xdr:cNvPr>
        <xdr:cNvSpPr/>
      </xdr:nvSpPr>
      <xdr:spPr>
        <a:xfrm>
          <a:off x="8629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28</xdr:row>
      <xdr:rowOff>95250</xdr:rowOff>
    </xdr:from>
    <xdr:to>
      <xdr:col>71</xdr:col>
      <xdr:colOff>60355</xdr:colOff>
      <xdr:row>30</xdr:row>
      <xdr:rowOff>95250</xdr:rowOff>
    </xdr:to>
    <xdr:sp macro="" textlink="">
      <xdr:nvSpPr>
        <xdr:cNvPr id="94" name="大かっこ 93">
          <a:extLst>
            <a:ext uri="{FF2B5EF4-FFF2-40B4-BE49-F238E27FC236}">
              <a16:creationId xmlns:a16="http://schemas.microsoft.com/office/drawing/2014/main" id="{62F503DD-B81D-4FA8-A327-B04FCCF3F826}"/>
            </a:ext>
          </a:extLst>
        </xdr:cNvPr>
        <xdr:cNvSpPr/>
      </xdr:nvSpPr>
      <xdr:spPr>
        <a:xfrm>
          <a:off x="11677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25</xdr:row>
      <xdr:rowOff>95250</xdr:rowOff>
    </xdr:from>
    <xdr:to>
      <xdr:col>53</xdr:col>
      <xdr:colOff>60355</xdr:colOff>
      <xdr:row>27</xdr:row>
      <xdr:rowOff>95250</xdr:rowOff>
    </xdr:to>
    <xdr:sp macro="" textlink="">
      <xdr:nvSpPr>
        <xdr:cNvPr id="95" name="大かっこ 94">
          <a:extLst>
            <a:ext uri="{FF2B5EF4-FFF2-40B4-BE49-F238E27FC236}">
              <a16:creationId xmlns:a16="http://schemas.microsoft.com/office/drawing/2014/main" id="{1C119796-3458-4165-AB29-FE0C43448B04}"/>
            </a:ext>
          </a:extLst>
        </xdr:cNvPr>
        <xdr:cNvSpPr/>
      </xdr:nvSpPr>
      <xdr:spPr>
        <a:xfrm>
          <a:off x="8629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31</xdr:row>
      <xdr:rowOff>95250</xdr:rowOff>
    </xdr:from>
    <xdr:to>
      <xdr:col>35</xdr:col>
      <xdr:colOff>60355</xdr:colOff>
      <xdr:row>33</xdr:row>
      <xdr:rowOff>95250</xdr:rowOff>
    </xdr:to>
    <xdr:sp macro="" textlink="">
      <xdr:nvSpPr>
        <xdr:cNvPr id="97" name="大かっこ 96">
          <a:extLst>
            <a:ext uri="{FF2B5EF4-FFF2-40B4-BE49-F238E27FC236}">
              <a16:creationId xmlns:a16="http://schemas.microsoft.com/office/drawing/2014/main" id="{ECC2B3DD-2A4E-4DB2-8B78-7CE4DC3797E6}"/>
            </a:ext>
          </a:extLst>
        </xdr:cNvPr>
        <xdr:cNvSpPr/>
      </xdr:nvSpPr>
      <xdr:spPr>
        <a:xfrm>
          <a:off x="5581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10</xdr:row>
      <xdr:rowOff>95250</xdr:rowOff>
    </xdr:from>
    <xdr:to>
      <xdr:col>35</xdr:col>
      <xdr:colOff>60355</xdr:colOff>
      <xdr:row>12</xdr:row>
      <xdr:rowOff>95250</xdr:rowOff>
    </xdr:to>
    <xdr:sp macro="" textlink="">
      <xdr:nvSpPr>
        <xdr:cNvPr id="100" name="大かっこ 99">
          <a:extLst>
            <a:ext uri="{FF2B5EF4-FFF2-40B4-BE49-F238E27FC236}">
              <a16:creationId xmlns:a16="http://schemas.microsoft.com/office/drawing/2014/main" id="{65E33EE3-517F-4845-B5F7-939303F3DCC6}"/>
            </a:ext>
          </a:extLst>
        </xdr:cNvPr>
        <xdr:cNvSpPr/>
      </xdr:nvSpPr>
      <xdr:spPr>
        <a:xfrm>
          <a:off x="5581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16</xdr:row>
      <xdr:rowOff>95250</xdr:rowOff>
    </xdr:from>
    <xdr:to>
      <xdr:col>35</xdr:col>
      <xdr:colOff>60355</xdr:colOff>
      <xdr:row>18</xdr:row>
      <xdr:rowOff>95250</xdr:rowOff>
    </xdr:to>
    <xdr:sp macro="" textlink="">
      <xdr:nvSpPr>
        <xdr:cNvPr id="102" name="大かっこ 101">
          <a:extLst>
            <a:ext uri="{FF2B5EF4-FFF2-40B4-BE49-F238E27FC236}">
              <a16:creationId xmlns:a16="http://schemas.microsoft.com/office/drawing/2014/main" id="{5C8A62FF-2AB1-4DDD-B442-5854C4B503DA}"/>
            </a:ext>
          </a:extLst>
        </xdr:cNvPr>
        <xdr:cNvSpPr/>
      </xdr:nvSpPr>
      <xdr:spPr>
        <a:xfrm>
          <a:off x="5581649" y="46672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19</xdr:row>
      <xdr:rowOff>95250</xdr:rowOff>
    </xdr:from>
    <xdr:to>
      <xdr:col>35</xdr:col>
      <xdr:colOff>60355</xdr:colOff>
      <xdr:row>21</xdr:row>
      <xdr:rowOff>95250</xdr:rowOff>
    </xdr:to>
    <xdr:sp macro="" textlink="">
      <xdr:nvSpPr>
        <xdr:cNvPr id="104" name="大かっこ 103">
          <a:extLst>
            <a:ext uri="{FF2B5EF4-FFF2-40B4-BE49-F238E27FC236}">
              <a16:creationId xmlns:a16="http://schemas.microsoft.com/office/drawing/2014/main" id="{9AEA5985-F91D-4412-85F1-8F6245A620A5}"/>
            </a:ext>
          </a:extLst>
        </xdr:cNvPr>
        <xdr:cNvSpPr/>
      </xdr:nvSpPr>
      <xdr:spPr>
        <a:xfrm>
          <a:off x="5581649" y="53911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22</xdr:row>
      <xdr:rowOff>95250</xdr:rowOff>
    </xdr:from>
    <xdr:to>
      <xdr:col>35</xdr:col>
      <xdr:colOff>60355</xdr:colOff>
      <xdr:row>24</xdr:row>
      <xdr:rowOff>95250</xdr:rowOff>
    </xdr:to>
    <xdr:sp macro="" textlink="">
      <xdr:nvSpPr>
        <xdr:cNvPr id="105" name="大かっこ 104">
          <a:extLst>
            <a:ext uri="{FF2B5EF4-FFF2-40B4-BE49-F238E27FC236}">
              <a16:creationId xmlns:a16="http://schemas.microsoft.com/office/drawing/2014/main" id="{15BB8DD1-3DCC-4494-BEB8-0E3BDB15E999}"/>
            </a:ext>
          </a:extLst>
        </xdr:cNvPr>
        <xdr:cNvSpPr/>
      </xdr:nvSpPr>
      <xdr:spPr>
        <a:xfrm>
          <a:off x="5581649" y="61150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28</xdr:row>
      <xdr:rowOff>95250</xdr:rowOff>
    </xdr:from>
    <xdr:to>
      <xdr:col>35</xdr:col>
      <xdr:colOff>60355</xdr:colOff>
      <xdr:row>30</xdr:row>
      <xdr:rowOff>95250</xdr:rowOff>
    </xdr:to>
    <xdr:sp macro="" textlink="">
      <xdr:nvSpPr>
        <xdr:cNvPr id="107" name="大かっこ 106">
          <a:extLst>
            <a:ext uri="{FF2B5EF4-FFF2-40B4-BE49-F238E27FC236}">
              <a16:creationId xmlns:a16="http://schemas.microsoft.com/office/drawing/2014/main" id="{3F03B54D-4BD5-4988-B5F2-3D99D17634B8}"/>
            </a:ext>
          </a:extLst>
        </xdr:cNvPr>
        <xdr:cNvSpPr/>
      </xdr:nvSpPr>
      <xdr:spPr>
        <a:xfrm>
          <a:off x="5581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4</xdr:row>
      <xdr:rowOff>95250</xdr:rowOff>
    </xdr:from>
    <xdr:to>
      <xdr:col>89</xdr:col>
      <xdr:colOff>60355</xdr:colOff>
      <xdr:row>6</xdr:row>
      <xdr:rowOff>95250</xdr:rowOff>
    </xdr:to>
    <xdr:sp macro="" textlink="">
      <xdr:nvSpPr>
        <xdr:cNvPr id="110" name="大かっこ 109">
          <a:extLst>
            <a:ext uri="{FF2B5EF4-FFF2-40B4-BE49-F238E27FC236}">
              <a16:creationId xmlns:a16="http://schemas.microsoft.com/office/drawing/2014/main" id="{BF0C93D1-7CFE-4AD2-B913-FB4D81EFB1DD}"/>
            </a:ext>
          </a:extLst>
        </xdr:cNvPr>
        <xdr:cNvSpPr/>
      </xdr:nvSpPr>
      <xdr:spPr>
        <a:xfrm>
          <a:off x="13201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7</xdr:row>
      <xdr:rowOff>95250</xdr:rowOff>
    </xdr:from>
    <xdr:to>
      <xdr:col>89</xdr:col>
      <xdr:colOff>60355</xdr:colOff>
      <xdr:row>9</xdr:row>
      <xdr:rowOff>95250</xdr:rowOff>
    </xdr:to>
    <xdr:sp macro="" textlink="">
      <xdr:nvSpPr>
        <xdr:cNvPr id="111" name="大かっこ 110">
          <a:extLst>
            <a:ext uri="{FF2B5EF4-FFF2-40B4-BE49-F238E27FC236}">
              <a16:creationId xmlns:a16="http://schemas.microsoft.com/office/drawing/2014/main" id="{C2BB7C73-BC49-4EB7-B04C-82BE99E40483}"/>
            </a:ext>
          </a:extLst>
        </xdr:cNvPr>
        <xdr:cNvSpPr/>
      </xdr:nvSpPr>
      <xdr:spPr>
        <a:xfrm>
          <a:off x="13201649" y="24955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10</xdr:row>
      <xdr:rowOff>95250</xdr:rowOff>
    </xdr:from>
    <xdr:to>
      <xdr:col>89</xdr:col>
      <xdr:colOff>60355</xdr:colOff>
      <xdr:row>12</xdr:row>
      <xdr:rowOff>95250</xdr:rowOff>
    </xdr:to>
    <xdr:sp macro="" textlink="">
      <xdr:nvSpPr>
        <xdr:cNvPr id="112" name="大かっこ 111">
          <a:extLst>
            <a:ext uri="{FF2B5EF4-FFF2-40B4-BE49-F238E27FC236}">
              <a16:creationId xmlns:a16="http://schemas.microsoft.com/office/drawing/2014/main" id="{C9588867-1AE3-48DF-91EE-0420946B5416}"/>
            </a:ext>
          </a:extLst>
        </xdr:cNvPr>
        <xdr:cNvSpPr/>
      </xdr:nvSpPr>
      <xdr:spPr>
        <a:xfrm>
          <a:off x="13201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13</xdr:row>
      <xdr:rowOff>95250</xdr:rowOff>
    </xdr:from>
    <xdr:to>
      <xdr:col>89</xdr:col>
      <xdr:colOff>60355</xdr:colOff>
      <xdr:row>15</xdr:row>
      <xdr:rowOff>95250</xdr:rowOff>
    </xdr:to>
    <xdr:sp macro="" textlink="">
      <xdr:nvSpPr>
        <xdr:cNvPr id="113" name="大かっこ 112">
          <a:extLst>
            <a:ext uri="{FF2B5EF4-FFF2-40B4-BE49-F238E27FC236}">
              <a16:creationId xmlns:a16="http://schemas.microsoft.com/office/drawing/2014/main" id="{C6AD80C1-8A04-4E13-8879-05DC41201534}"/>
            </a:ext>
          </a:extLst>
        </xdr:cNvPr>
        <xdr:cNvSpPr/>
      </xdr:nvSpPr>
      <xdr:spPr>
        <a:xfrm>
          <a:off x="13201649" y="39433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16</xdr:row>
      <xdr:rowOff>95250</xdr:rowOff>
    </xdr:from>
    <xdr:to>
      <xdr:col>89</xdr:col>
      <xdr:colOff>60355</xdr:colOff>
      <xdr:row>18</xdr:row>
      <xdr:rowOff>95250</xdr:rowOff>
    </xdr:to>
    <xdr:sp macro="" textlink="">
      <xdr:nvSpPr>
        <xdr:cNvPr id="114" name="大かっこ 113">
          <a:extLst>
            <a:ext uri="{FF2B5EF4-FFF2-40B4-BE49-F238E27FC236}">
              <a16:creationId xmlns:a16="http://schemas.microsoft.com/office/drawing/2014/main" id="{87B1A39B-D472-4013-851D-CD6B43B16126}"/>
            </a:ext>
          </a:extLst>
        </xdr:cNvPr>
        <xdr:cNvSpPr/>
      </xdr:nvSpPr>
      <xdr:spPr>
        <a:xfrm>
          <a:off x="13201649" y="46672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19</xdr:row>
      <xdr:rowOff>95250</xdr:rowOff>
    </xdr:from>
    <xdr:to>
      <xdr:col>89</xdr:col>
      <xdr:colOff>60355</xdr:colOff>
      <xdr:row>21</xdr:row>
      <xdr:rowOff>95250</xdr:rowOff>
    </xdr:to>
    <xdr:sp macro="" textlink="">
      <xdr:nvSpPr>
        <xdr:cNvPr id="115" name="大かっこ 114">
          <a:extLst>
            <a:ext uri="{FF2B5EF4-FFF2-40B4-BE49-F238E27FC236}">
              <a16:creationId xmlns:a16="http://schemas.microsoft.com/office/drawing/2014/main" id="{A80842F9-D6E7-4DC4-8EA1-ED8062D943C0}"/>
            </a:ext>
          </a:extLst>
        </xdr:cNvPr>
        <xdr:cNvSpPr/>
      </xdr:nvSpPr>
      <xdr:spPr>
        <a:xfrm>
          <a:off x="13201649" y="53911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22</xdr:row>
      <xdr:rowOff>95250</xdr:rowOff>
    </xdr:from>
    <xdr:to>
      <xdr:col>89</xdr:col>
      <xdr:colOff>60355</xdr:colOff>
      <xdr:row>24</xdr:row>
      <xdr:rowOff>95250</xdr:rowOff>
    </xdr:to>
    <xdr:sp macro="" textlink="">
      <xdr:nvSpPr>
        <xdr:cNvPr id="116" name="大かっこ 115">
          <a:extLst>
            <a:ext uri="{FF2B5EF4-FFF2-40B4-BE49-F238E27FC236}">
              <a16:creationId xmlns:a16="http://schemas.microsoft.com/office/drawing/2014/main" id="{78D5601D-8E4C-44A8-A078-FD063A66FB7A}"/>
            </a:ext>
          </a:extLst>
        </xdr:cNvPr>
        <xdr:cNvSpPr/>
      </xdr:nvSpPr>
      <xdr:spPr>
        <a:xfrm>
          <a:off x="13201649" y="61150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25</xdr:row>
      <xdr:rowOff>95250</xdr:rowOff>
    </xdr:from>
    <xdr:to>
      <xdr:col>89</xdr:col>
      <xdr:colOff>60355</xdr:colOff>
      <xdr:row>27</xdr:row>
      <xdr:rowOff>95250</xdr:rowOff>
    </xdr:to>
    <xdr:sp macro="" textlink="">
      <xdr:nvSpPr>
        <xdr:cNvPr id="117" name="大かっこ 116">
          <a:extLst>
            <a:ext uri="{FF2B5EF4-FFF2-40B4-BE49-F238E27FC236}">
              <a16:creationId xmlns:a16="http://schemas.microsoft.com/office/drawing/2014/main" id="{F07196EB-069D-4249-A2B7-2B0DF9347CFE}"/>
            </a:ext>
          </a:extLst>
        </xdr:cNvPr>
        <xdr:cNvSpPr/>
      </xdr:nvSpPr>
      <xdr:spPr>
        <a:xfrm>
          <a:off x="13201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28</xdr:row>
      <xdr:rowOff>95250</xdr:rowOff>
    </xdr:from>
    <xdr:to>
      <xdr:col>89</xdr:col>
      <xdr:colOff>60355</xdr:colOff>
      <xdr:row>30</xdr:row>
      <xdr:rowOff>95250</xdr:rowOff>
    </xdr:to>
    <xdr:sp macro="" textlink="">
      <xdr:nvSpPr>
        <xdr:cNvPr id="118" name="大かっこ 117">
          <a:extLst>
            <a:ext uri="{FF2B5EF4-FFF2-40B4-BE49-F238E27FC236}">
              <a16:creationId xmlns:a16="http://schemas.microsoft.com/office/drawing/2014/main" id="{7A83D3C2-BDE0-4A32-9788-73CA6AC59DE5}"/>
            </a:ext>
          </a:extLst>
        </xdr:cNvPr>
        <xdr:cNvSpPr/>
      </xdr:nvSpPr>
      <xdr:spPr>
        <a:xfrm>
          <a:off x="13201649" y="75628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84</xdr:col>
      <xdr:colOff>184149</xdr:colOff>
      <xdr:row>31</xdr:row>
      <xdr:rowOff>95250</xdr:rowOff>
    </xdr:from>
    <xdr:to>
      <xdr:col>89</xdr:col>
      <xdr:colOff>60355</xdr:colOff>
      <xdr:row>33</xdr:row>
      <xdr:rowOff>95250</xdr:rowOff>
    </xdr:to>
    <xdr:sp macro="" textlink="">
      <xdr:nvSpPr>
        <xdr:cNvPr id="119" name="大かっこ 118">
          <a:extLst>
            <a:ext uri="{FF2B5EF4-FFF2-40B4-BE49-F238E27FC236}">
              <a16:creationId xmlns:a16="http://schemas.microsoft.com/office/drawing/2014/main" id="{6D6CC79B-D460-4C7D-BEC3-065A02BEEB95}"/>
            </a:ext>
          </a:extLst>
        </xdr:cNvPr>
        <xdr:cNvSpPr/>
      </xdr:nvSpPr>
      <xdr:spPr>
        <a:xfrm>
          <a:off x="13201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4</xdr:row>
      <xdr:rowOff>95250</xdr:rowOff>
    </xdr:from>
    <xdr:to>
      <xdr:col>17</xdr:col>
      <xdr:colOff>60355</xdr:colOff>
      <xdr:row>6</xdr:row>
      <xdr:rowOff>95250</xdr:rowOff>
    </xdr:to>
    <xdr:sp macro="" textlink="">
      <xdr:nvSpPr>
        <xdr:cNvPr id="122" name="大かっこ 121">
          <a:extLst>
            <a:ext uri="{FF2B5EF4-FFF2-40B4-BE49-F238E27FC236}">
              <a16:creationId xmlns:a16="http://schemas.microsoft.com/office/drawing/2014/main" id="{AC8A1A37-21B9-4D6A-84B6-E4FE0D8A0F5E}"/>
            </a:ext>
          </a:extLst>
        </xdr:cNvPr>
        <xdr:cNvSpPr/>
      </xdr:nvSpPr>
      <xdr:spPr>
        <a:xfrm>
          <a:off x="2533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13</xdr:row>
      <xdr:rowOff>95250</xdr:rowOff>
    </xdr:from>
    <xdr:to>
      <xdr:col>17</xdr:col>
      <xdr:colOff>60355</xdr:colOff>
      <xdr:row>15</xdr:row>
      <xdr:rowOff>95250</xdr:rowOff>
    </xdr:to>
    <xdr:sp macro="" textlink="">
      <xdr:nvSpPr>
        <xdr:cNvPr id="123" name="大かっこ 122">
          <a:extLst>
            <a:ext uri="{FF2B5EF4-FFF2-40B4-BE49-F238E27FC236}">
              <a16:creationId xmlns:a16="http://schemas.microsoft.com/office/drawing/2014/main" id="{CDE79265-E2E2-453F-AC05-85CC9F3BE1FC}"/>
            </a:ext>
          </a:extLst>
        </xdr:cNvPr>
        <xdr:cNvSpPr/>
      </xdr:nvSpPr>
      <xdr:spPr>
        <a:xfrm>
          <a:off x="2533649" y="39433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10</xdr:row>
      <xdr:rowOff>95250</xdr:rowOff>
    </xdr:from>
    <xdr:to>
      <xdr:col>17</xdr:col>
      <xdr:colOff>60355</xdr:colOff>
      <xdr:row>12</xdr:row>
      <xdr:rowOff>95250</xdr:rowOff>
    </xdr:to>
    <xdr:sp macro="" textlink="">
      <xdr:nvSpPr>
        <xdr:cNvPr id="127" name="大かっこ 126">
          <a:extLst>
            <a:ext uri="{FF2B5EF4-FFF2-40B4-BE49-F238E27FC236}">
              <a16:creationId xmlns:a16="http://schemas.microsoft.com/office/drawing/2014/main" id="{5168E98F-5F14-4B20-A300-8AB76256B8A6}"/>
            </a:ext>
          </a:extLst>
        </xdr:cNvPr>
        <xdr:cNvSpPr/>
      </xdr:nvSpPr>
      <xdr:spPr>
        <a:xfrm>
          <a:off x="2533649" y="32194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7</xdr:row>
      <xdr:rowOff>95250</xdr:rowOff>
    </xdr:from>
    <xdr:to>
      <xdr:col>17</xdr:col>
      <xdr:colOff>60355</xdr:colOff>
      <xdr:row>9</xdr:row>
      <xdr:rowOff>95250</xdr:rowOff>
    </xdr:to>
    <xdr:sp macro="" textlink="">
      <xdr:nvSpPr>
        <xdr:cNvPr id="128" name="大かっこ 127">
          <a:extLst>
            <a:ext uri="{FF2B5EF4-FFF2-40B4-BE49-F238E27FC236}">
              <a16:creationId xmlns:a16="http://schemas.microsoft.com/office/drawing/2014/main" id="{078DA483-C0E0-4124-9F16-676CBFAB799B}"/>
            </a:ext>
          </a:extLst>
        </xdr:cNvPr>
        <xdr:cNvSpPr/>
      </xdr:nvSpPr>
      <xdr:spPr>
        <a:xfrm>
          <a:off x="2533649" y="24955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4</xdr:row>
      <xdr:rowOff>95250</xdr:rowOff>
    </xdr:from>
    <xdr:to>
      <xdr:col>71</xdr:col>
      <xdr:colOff>60355</xdr:colOff>
      <xdr:row>6</xdr:row>
      <xdr:rowOff>95250</xdr:rowOff>
    </xdr:to>
    <xdr:sp macro="" textlink="">
      <xdr:nvSpPr>
        <xdr:cNvPr id="138" name="大かっこ 137">
          <a:extLst>
            <a:ext uri="{FF2B5EF4-FFF2-40B4-BE49-F238E27FC236}">
              <a16:creationId xmlns:a16="http://schemas.microsoft.com/office/drawing/2014/main" id="{024B68D5-B6F2-4BAA-B381-8B74635D4ADE}"/>
            </a:ext>
          </a:extLst>
        </xdr:cNvPr>
        <xdr:cNvSpPr/>
      </xdr:nvSpPr>
      <xdr:spPr>
        <a:xfrm>
          <a:off x="11677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31</xdr:row>
      <xdr:rowOff>95250</xdr:rowOff>
    </xdr:from>
    <xdr:to>
      <xdr:col>71</xdr:col>
      <xdr:colOff>60355</xdr:colOff>
      <xdr:row>33</xdr:row>
      <xdr:rowOff>95250</xdr:rowOff>
    </xdr:to>
    <xdr:sp macro="" textlink="">
      <xdr:nvSpPr>
        <xdr:cNvPr id="147" name="大かっこ 146">
          <a:extLst>
            <a:ext uri="{FF2B5EF4-FFF2-40B4-BE49-F238E27FC236}">
              <a16:creationId xmlns:a16="http://schemas.microsoft.com/office/drawing/2014/main" id="{D24A0229-9F1F-42B0-A49D-C7C057E31E10}"/>
            </a:ext>
          </a:extLst>
        </xdr:cNvPr>
        <xdr:cNvSpPr/>
      </xdr:nvSpPr>
      <xdr:spPr>
        <a:xfrm>
          <a:off x="11677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4</xdr:row>
      <xdr:rowOff>95250</xdr:rowOff>
    </xdr:from>
    <xdr:to>
      <xdr:col>26</xdr:col>
      <xdr:colOff>60355</xdr:colOff>
      <xdr:row>6</xdr:row>
      <xdr:rowOff>95250</xdr:rowOff>
    </xdr:to>
    <xdr:sp macro="" textlink="">
      <xdr:nvSpPr>
        <xdr:cNvPr id="149" name="大かっこ 148">
          <a:extLst>
            <a:ext uri="{FF2B5EF4-FFF2-40B4-BE49-F238E27FC236}">
              <a16:creationId xmlns:a16="http://schemas.microsoft.com/office/drawing/2014/main" id="{D6878F15-4BAF-43B2-8016-5B79596539CA}"/>
            </a:ext>
          </a:extLst>
        </xdr:cNvPr>
        <xdr:cNvSpPr/>
      </xdr:nvSpPr>
      <xdr:spPr>
        <a:xfrm>
          <a:off x="4057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22</xdr:row>
      <xdr:rowOff>95250</xdr:rowOff>
    </xdr:from>
    <xdr:to>
      <xdr:col>98</xdr:col>
      <xdr:colOff>60355</xdr:colOff>
      <xdr:row>24</xdr:row>
      <xdr:rowOff>95250</xdr:rowOff>
    </xdr:to>
    <xdr:sp macro="" textlink="">
      <xdr:nvSpPr>
        <xdr:cNvPr id="151" name="大かっこ 150">
          <a:extLst>
            <a:ext uri="{FF2B5EF4-FFF2-40B4-BE49-F238E27FC236}">
              <a16:creationId xmlns:a16="http://schemas.microsoft.com/office/drawing/2014/main" id="{89A40C03-17B9-41C7-8CFF-1F3C164554A5}"/>
            </a:ext>
          </a:extLst>
        </xdr:cNvPr>
        <xdr:cNvSpPr/>
      </xdr:nvSpPr>
      <xdr:spPr>
        <a:xfrm>
          <a:off x="14725649" y="61150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25</xdr:row>
      <xdr:rowOff>95250</xdr:rowOff>
    </xdr:from>
    <xdr:to>
      <xdr:col>98</xdr:col>
      <xdr:colOff>60355</xdr:colOff>
      <xdr:row>27</xdr:row>
      <xdr:rowOff>95250</xdr:rowOff>
    </xdr:to>
    <xdr:sp macro="" textlink="">
      <xdr:nvSpPr>
        <xdr:cNvPr id="152" name="大かっこ 151">
          <a:extLst>
            <a:ext uri="{FF2B5EF4-FFF2-40B4-BE49-F238E27FC236}">
              <a16:creationId xmlns:a16="http://schemas.microsoft.com/office/drawing/2014/main" id="{17FD5239-27B6-4C36-BA8B-65499EE6BB8D}"/>
            </a:ext>
          </a:extLst>
        </xdr:cNvPr>
        <xdr:cNvSpPr/>
      </xdr:nvSpPr>
      <xdr:spPr>
        <a:xfrm>
          <a:off x="14725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93</xdr:col>
      <xdr:colOff>184149</xdr:colOff>
      <xdr:row>31</xdr:row>
      <xdr:rowOff>95250</xdr:rowOff>
    </xdr:from>
    <xdr:to>
      <xdr:col>98</xdr:col>
      <xdr:colOff>60355</xdr:colOff>
      <xdr:row>33</xdr:row>
      <xdr:rowOff>95250</xdr:rowOff>
    </xdr:to>
    <xdr:sp macro="" textlink="">
      <xdr:nvSpPr>
        <xdr:cNvPr id="154" name="大かっこ 153">
          <a:extLst>
            <a:ext uri="{FF2B5EF4-FFF2-40B4-BE49-F238E27FC236}">
              <a16:creationId xmlns:a16="http://schemas.microsoft.com/office/drawing/2014/main" id="{86234433-054F-42A5-9080-09C97430819E}"/>
            </a:ext>
          </a:extLst>
        </xdr:cNvPr>
        <xdr:cNvSpPr/>
      </xdr:nvSpPr>
      <xdr:spPr>
        <a:xfrm>
          <a:off x="14725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173566</xdr:colOff>
      <xdr:row>4</xdr:row>
      <xdr:rowOff>137583</xdr:rowOff>
    </xdr:from>
    <xdr:to>
      <xdr:col>62</xdr:col>
      <xdr:colOff>49772</xdr:colOff>
      <xdr:row>6</xdr:row>
      <xdr:rowOff>137583</xdr:rowOff>
    </xdr:to>
    <xdr:sp macro="" textlink="">
      <xdr:nvSpPr>
        <xdr:cNvPr id="156" name="大かっこ 155">
          <a:extLst>
            <a:ext uri="{FF2B5EF4-FFF2-40B4-BE49-F238E27FC236}">
              <a16:creationId xmlns:a16="http://schemas.microsoft.com/office/drawing/2014/main" id="{13AEEFA0-1127-4603-9B4D-3037BAD0E10A}"/>
            </a:ext>
          </a:extLst>
        </xdr:cNvPr>
        <xdr:cNvSpPr/>
      </xdr:nvSpPr>
      <xdr:spPr>
        <a:xfrm>
          <a:off x="9952566" y="1090083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31</xdr:row>
      <xdr:rowOff>95250</xdr:rowOff>
    </xdr:from>
    <xdr:to>
      <xdr:col>17</xdr:col>
      <xdr:colOff>60355</xdr:colOff>
      <xdr:row>33</xdr:row>
      <xdr:rowOff>95250</xdr:rowOff>
    </xdr:to>
    <xdr:sp macro="" textlink="">
      <xdr:nvSpPr>
        <xdr:cNvPr id="158" name="大かっこ 157">
          <a:extLst>
            <a:ext uri="{FF2B5EF4-FFF2-40B4-BE49-F238E27FC236}">
              <a16:creationId xmlns:a16="http://schemas.microsoft.com/office/drawing/2014/main" id="{1E514EA1-ACF2-4BCF-9B0B-90E604F89B8B}"/>
            </a:ext>
          </a:extLst>
        </xdr:cNvPr>
        <xdr:cNvSpPr/>
      </xdr:nvSpPr>
      <xdr:spPr>
        <a:xfrm>
          <a:off x="2533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31</xdr:row>
      <xdr:rowOff>95250</xdr:rowOff>
    </xdr:from>
    <xdr:to>
      <xdr:col>53</xdr:col>
      <xdr:colOff>60355</xdr:colOff>
      <xdr:row>33</xdr:row>
      <xdr:rowOff>95250</xdr:rowOff>
    </xdr:to>
    <xdr:sp macro="" textlink="">
      <xdr:nvSpPr>
        <xdr:cNvPr id="160" name="大かっこ 159">
          <a:extLst>
            <a:ext uri="{FF2B5EF4-FFF2-40B4-BE49-F238E27FC236}">
              <a16:creationId xmlns:a16="http://schemas.microsoft.com/office/drawing/2014/main" id="{A642425B-9AB2-40BC-91A7-79158F0212D8}"/>
            </a:ext>
          </a:extLst>
        </xdr:cNvPr>
        <xdr:cNvSpPr/>
      </xdr:nvSpPr>
      <xdr:spPr>
        <a:xfrm>
          <a:off x="8629649" y="82867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21</xdr:col>
      <xdr:colOff>184149</xdr:colOff>
      <xdr:row>7</xdr:row>
      <xdr:rowOff>95250</xdr:rowOff>
    </xdr:from>
    <xdr:to>
      <xdr:col>26</xdr:col>
      <xdr:colOff>60355</xdr:colOff>
      <xdr:row>9</xdr:row>
      <xdr:rowOff>95250</xdr:rowOff>
    </xdr:to>
    <xdr:sp macro="" textlink="">
      <xdr:nvSpPr>
        <xdr:cNvPr id="176" name="大かっこ 175">
          <a:extLst>
            <a:ext uri="{FF2B5EF4-FFF2-40B4-BE49-F238E27FC236}">
              <a16:creationId xmlns:a16="http://schemas.microsoft.com/office/drawing/2014/main" id="{C81408B4-D635-4071-A858-F51A2E944478}"/>
            </a:ext>
          </a:extLst>
        </xdr:cNvPr>
        <xdr:cNvSpPr/>
      </xdr:nvSpPr>
      <xdr:spPr>
        <a:xfrm>
          <a:off x="4057649" y="24955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25</xdr:row>
      <xdr:rowOff>95250</xdr:rowOff>
    </xdr:from>
    <xdr:to>
      <xdr:col>71</xdr:col>
      <xdr:colOff>60355</xdr:colOff>
      <xdr:row>27</xdr:row>
      <xdr:rowOff>95250</xdr:rowOff>
    </xdr:to>
    <xdr:sp macro="" textlink="">
      <xdr:nvSpPr>
        <xdr:cNvPr id="181" name="大かっこ 180">
          <a:extLst>
            <a:ext uri="{FF2B5EF4-FFF2-40B4-BE49-F238E27FC236}">
              <a16:creationId xmlns:a16="http://schemas.microsoft.com/office/drawing/2014/main" id="{D45E099E-5B46-41C2-8BBD-E25AC291B437}"/>
            </a:ext>
          </a:extLst>
        </xdr:cNvPr>
        <xdr:cNvSpPr/>
      </xdr:nvSpPr>
      <xdr:spPr>
        <a:xfrm>
          <a:off x="11677649" y="68389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4</xdr:row>
      <xdr:rowOff>95250</xdr:rowOff>
    </xdr:from>
    <xdr:to>
      <xdr:col>44</xdr:col>
      <xdr:colOff>60355</xdr:colOff>
      <xdr:row>6</xdr:row>
      <xdr:rowOff>95250</xdr:rowOff>
    </xdr:to>
    <xdr:sp macro="" textlink="">
      <xdr:nvSpPr>
        <xdr:cNvPr id="182" name="大かっこ 181">
          <a:extLst>
            <a:ext uri="{FF2B5EF4-FFF2-40B4-BE49-F238E27FC236}">
              <a16:creationId xmlns:a16="http://schemas.microsoft.com/office/drawing/2014/main" id="{14120904-0FAA-4D30-97B0-5BDFA11BA63D}"/>
            </a:ext>
          </a:extLst>
        </xdr:cNvPr>
        <xdr:cNvSpPr/>
      </xdr:nvSpPr>
      <xdr:spPr>
        <a:xfrm>
          <a:off x="7105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4</xdr:row>
      <xdr:rowOff>95250</xdr:rowOff>
    </xdr:from>
    <xdr:to>
      <xdr:col>53</xdr:col>
      <xdr:colOff>60355</xdr:colOff>
      <xdr:row>6</xdr:row>
      <xdr:rowOff>95250</xdr:rowOff>
    </xdr:to>
    <xdr:sp macro="" textlink="">
      <xdr:nvSpPr>
        <xdr:cNvPr id="184" name="大かっこ 183">
          <a:extLst>
            <a:ext uri="{FF2B5EF4-FFF2-40B4-BE49-F238E27FC236}">
              <a16:creationId xmlns:a16="http://schemas.microsoft.com/office/drawing/2014/main" id="{7E22EC25-61E6-4A21-A1DA-4E7A52971BDE}"/>
            </a:ext>
          </a:extLst>
        </xdr:cNvPr>
        <xdr:cNvSpPr/>
      </xdr:nvSpPr>
      <xdr:spPr>
        <a:xfrm>
          <a:off x="8629649" y="1771650"/>
          <a:ext cx="663606" cy="4826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7</xdr:row>
      <xdr:rowOff>95250</xdr:rowOff>
    </xdr:from>
    <xdr:to>
      <xdr:col>44</xdr:col>
      <xdr:colOff>60355</xdr:colOff>
      <xdr:row>9</xdr:row>
      <xdr:rowOff>95250</xdr:rowOff>
    </xdr:to>
    <xdr:sp macro="" textlink="">
      <xdr:nvSpPr>
        <xdr:cNvPr id="121" name="大かっこ 120">
          <a:extLst>
            <a:ext uri="{FF2B5EF4-FFF2-40B4-BE49-F238E27FC236}">
              <a16:creationId xmlns:a16="http://schemas.microsoft.com/office/drawing/2014/main" id="{33E99FB4-B3C8-4D54-B4FE-D5CC0A6C72A9}"/>
            </a:ext>
          </a:extLst>
        </xdr:cNvPr>
        <xdr:cNvSpPr/>
      </xdr:nvSpPr>
      <xdr:spPr>
        <a:xfrm>
          <a:off x="6978649" y="2508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7</xdr:row>
      <xdr:rowOff>95250</xdr:rowOff>
    </xdr:from>
    <xdr:to>
      <xdr:col>53</xdr:col>
      <xdr:colOff>60355</xdr:colOff>
      <xdr:row>9</xdr:row>
      <xdr:rowOff>95250</xdr:rowOff>
    </xdr:to>
    <xdr:sp macro="" textlink="">
      <xdr:nvSpPr>
        <xdr:cNvPr id="130" name="大かっこ 129">
          <a:extLst>
            <a:ext uri="{FF2B5EF4-FFF2-40B4-BE49-F238E27FC236}">
              <a16:creationId xmlns:a16="http://schemas.microsoft.com/office/drawing/2014/main" id="{4C2C85FB-C80C-4A63-9E6A-AE9D4E27B0B6}"/>
            </a:ext>
          </a:extLst>
        </xdr:cNvPr>
        <xdr:cNvSpPr/>
      </xdr:nvSpPr>
      <xdr:spPr>
        <a:xfrm>
          <a:off x="8470899" y="2508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7</xdr:row>
      <xdr:rowOff>95250</xdr:rowOff>
    </xdr:from>
    <xdr:to>
      <xdr:col>71</xdr:col>
      <xdr:colOff>60355</xdr:colOff>
      <xdr:row>9</xdr:row>
      <xdr:rowOff>95250</xdr:rowOff>
    </xdr:to>
    <xdr:sp macro="" textlink="">
      <xdr:nvSpPr>
        <xdr:cNvPr id="132" name="大かっこ 131">
          <a:extLst>
            <a:ext uri="{FF2B5EF4-FFF2-40B4-BE49-F238E27FC236}">
              <a16:creationId xmlns:a16="http://schemas.microsoft.com/office/drawing/2014/main" id="{314319E3-5A4F-4F66-A7DC-66AE1B153EB2}"/>
            </a:ext>
          </a:extLst>
        </xdr:cNvPr>
        <xdr:cNvSpPr/>
      </xdr:nvSpPr>
      <xdr:spPr>
        <a:xfrm>
          <a:off x="11455399" y="2508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10</xdr:row>
      <xdr:rowOff>95250</xdr:rowOff>
    </xdr:from>
    <xdr:to>
      <xdr:col>71</xdr:col>
      <xdr:colOff>60355</xdr:colOff>
      <xdr:row>12</xdr:row>
      <xdr:rowOff>95250</xdr:rowOff>
    </xdr:to>
    <xdr:sp macro="" textlink="">
      <xdr:nvSpPr>
        <xdr:cNvPr id="133" name="大かっこ 132">
          <a:extLst>
            <a:ext uri="{FF2B5EF4-FFF2-40B4-BE49-F238E27FC236}">
              <a16:creationId xmlns:a16="http://schemas.microsoft.com/office/drawing/2014/main" id="{4FCF4566-F004-4978-B513-D9776509A162}"/>
            </a:ext>
          </a:extLst>
        </xdr:cNvPr>
        <xdr:cNvSpPr/>
      </xdr:nvSpPr>
      <xdr:spPr>
        <a:xfrm>
          <a:off x="11455399" y="3238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13</xdr:row>
      <xdr:rowOff>95250</xdr:rowOff>
    </xdr:from>
    <xdr:to>
      <xdr:col>53</xdr:col>
      <xdr:colOff>60355</xdr:colOff>
      <xdr:row>15</xdr:row>
      <xdr:rowOff>95250</xdr:rowOff>
    </xdr:to>
    <xdr:sp macro="" textlink="">
      <xdr:nvSpPr>
        <xdr:cNvPr id="136" name="大かっこ 135">
          <a:extLst>
            <a:ext uri="{FF2B5EF4-FFF2-40B4-BE49-F238E27FC236}">
              <a16:creationId xmlns:a16="http://schemas.microsoft.com/office/drawing/2014/main" id="{97DB7499-F5C9-410E-BCF4-55FBAFB332AE}"/>
            </a:ext>
          </a:extLst>
        </xdr:cNvPr>
        <xdr:cNvSpPr/>
      </xdr:nvSpPr>
      <xdr:spPr>
        <a:xfrm>
          <a:off x="8470899" y="3968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13</xdr:row>
      <xdr:rowOff>95250</xdr:rowOff>
    </xdr:from>
    <xdr:to>
      <xdr:col>71</xdr:col>
      <xdr:colOff>60355</xdr:colOff>
      <xdr:row>15</xdr:row>
      <xdr:rowOff>95250</xdr:rowOff>
    </xdr:to>
    <xdr:sp macro="" textlink="">
      <xdr:nvSpPr>
        <xdr:cNvPr id="137" name="大かっこ 136">
          <a:extLst>
            <a:ext uri="{FF2B5EF4-FFF2-40B4-BE49-F238E27FC236}">
              <a16:creationId xmlns:a16="http://schemas.microsoft.com/office/drawing/2014/main" id="{FC3FD0A8-2A52-41AB-BFF7-7B3BFC2372AF}"/>
            </a:ext>
          </a:extLst>
        </xdr:cNvPr>
        <xdr:cNvSpPr/>
      </xdr:nvSpPr>
      <xdr:spPr>
        <a:xfrm>
          <a:off x="11455399" y="3968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16</xdr:row>
      <xdr:rowOff>95250</xdr:rowOff>
    </xdr:from>
    <xdr:to>
      <xdr:col>53</xdr:col>
      <xdr:colOff>60355</xdr:colOff>
      <xdr:row>18</xdr:row>
      <xdr:rowOff>95250</xdr:rowOff>
    </xdr:to>
    <xdr:sp macro="" textlink="">
      <xdr:nvSpPr>
        <xdr:cNvPr id="148" name="大かっこ 147">
          <a:extLst>
            <a:ext uri="{FF2B5EF4-FFF2-40B4-BE49-F238E27FC236}">
              <a16:creationId xmlns:a16="http://schemas.microsoft.com/office/drawing/2014/main" id="{071CA26E-F6CD-4D87-BB6D-79A51F9F7700}"/>
            </a:ext>
          </a:extLst>
        </xdr:cNvPr>
        <xdr:cNvSpPr/>
      </xdr:nvSpPr>
      <xdr:spPr>
        <a:xfrm>
          <a:off x="8470899" y="4699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16</xdr:row>
      <xdr:rowOff>95250</xdr:rowOff>
    </xdr:from>
    <xdr:to>
      <xdr:col>71</xdr:col>
      <xdr:colOff>60355</xdr:colOff>
      <xdr:row>18</xdr:row>
      <xdr:rowOff>95250</xdr:rowOff>
    </xdr:to>
    <xdr:sp macro="" textlink="">
      <xdr:nvSpPr>
        <xdr:cNvPr id="153" name="大かっこ 152">
          <a:extLst>
            <a:ext uri="{FF2B5EF4-FFF2-40B4-BE49-F238E27FC236}">
              <a16:creationId xmlns:a16="http://schemas.microsoft.com/office/drawing/2014/main" id="{74894301-42B5-401B-9EED-426BA0823730}"/>
            </a:ext>
          </a:extLst>
        </xdr:cNvPr>
        <xdr:cNvSpPr/>
      </xdr:nvSpPr>
      <xdr:spPr>
        <a:xfrm>
          <a:off x="11455399" y="4699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19</xdr:row>
      <xdr:rowOff>95250</xdr:rowOff>
    </xdr:from>
    <xdr:to>
      <xdr:col>44</xdr:col>
      <xdr:colOff>60355</xdr:colOff>
      <xdr:row>21</xdr:row>
      <xdr:rowOff>95250</xdr:rowOff>
    </xdr:to>
    <xdr:sp macro="" textlink="">
      <xdr:nvSpPr>
        <xdr:cNvPr id="155" name="大かっこ 154">
          <a:extLst>
            <a:ext uri="{FF2B5EF4-FFF2-40B4-BE49-F238E27FC236}">
              <a16:creationId xmlns:a16="http://schemas.microsoft.com/office/drawing/2014/main" id="{2248AE5C-2CA5-46DE-B8D4-8E208BE6A4FB}"/>
            </a:ext>
          </a:extLst>
        </xdr:cNvPr>
        <xdr:cNvSpPr/>
      </xdr:nvSpPr>
      <xdr:spPr>
        <a:xfrm>
          <a:off x="6978649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19</xdr:row>
      <xdr:rowOff>95250</xdr:rowOff>
    </xdr:from>
    <xdr:to>
      <xdr:col>53</xdr:col>
      <xdr:colOff>60355</xdr:colOff>
      <xdr:row>21</xdr:row>
      <xdr:rowOff>95250</xdr:rowOff>
    </xdr:to>
    <xdr:sp macro="" textlink="">
      <xdr:nvSpPr>
        <xdr:cNvPr id="157" name="大かっこ 156">
          <a:extLst>
            <a:ext uri="{FF2B5EF4-FFF2-40B4-BE49-F238E27FC236}">
              <a16:creationId xmlns:a16="http://schemas.microsoft.com/office/drawing/2014/main" id="{D919729A-8607-45A5-AA4C-8CC5015F865E}"/>
            </a:ext>
          </a:extLst>
        </xdr:cNvPr>
        <xdr:cNvSpPr/>
      </xdr:nvSpPr>
      <xdr:spPr>
        <a:xfrm>
          <a:off x="8470899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19</xdr:row>
      <xdr:rowOff>95250</xdr:rowOff>
    </xdr:from>
    <xdr:to>
      <xdr:col>71</xdr:col>
      <xdr:colOff>60355</xdr:colOff>
      <xdr:row>21</xdr:row>
      <xdr:rowOff>95250</xdr:rowOff>
    </xdr:to>
    <xdr:sp macro="" textlink="">
      <xdr:nvSpPr>
        <xdr:cNvPr id="159" name="大かっこ 158">
          <a:extLst>
            <a:ext uri="{FF2B5EF4-FFF2-40B4-BE49-F238E27FC236}">
              <a16:creationId xmlns:a16="http://schemas.microsoft.com/office/drawing/2014/main" id="{C42E89CC-C404-4875-ADF6-AB96561A2C07}"/>
            </a:ext>
          </a:extLst>
        </xdr:cNvPr>
        <xdr:cNvSpPr/>
      </xdr:nvSpPr>
      <xdr:spPr>
        <a:xfrm>
          <a:off x="11455399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22</xdr:row>
      <xdr:rowOff>95250</xdr:rowOff>
    </xdr:from>
    <xdr:to>
      <xdr:col>44</xdr:col>
      <xdr:colOff>60355</xdr:colOff>
      <xdr:row>24</xdr:row>
      <xdr:rowOff>95250</xdr:rowOff>
    </xdr:to>
    <xdr:sp macro="" textlink="">
      <xdr:nvSpPr>
        <xdr:cNvPr id="162" name="大かっこ 161">
          <a:extLst>
            <a:ext uri="{FF2B5EF4-FFF2-40B4-BE49-F238E27FC236}">
              <a16:creationId xmlns:a16="http://schemas.microsoft.com/office/drawing/2014/main" id="{F33B4881-C421-4189-9294-D1F085347F08}"/>
            </a:ext>
          </a:extLst>
        </xdr:cNvPr>
        <xdr:cNvSpPr/>
      </xdr:nvSpPr>
      <xdr:spPr>
        <a:xfrm>
          <a:off x="6978649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22</xdr:row>
      <xdr:rowOff>95250</xdr:rowOff>
    </xdr:from>
    <xdr:to>
      <xdr:col>62</xdr:col>
      <xdr:colOff>60355</xdr:colOff>
      <xdr:row>24</xdr:row>
      <xdr:rowOff>95250</xdr:rowOff>
    </xdr:to>
    <xdr:sp macro="" textlink="">
      <xdr:nvSpPr>
        <xdr:cNvPr id="163" name="大かっこ 162">
          <a:extLst>
            <a:ext uri="{FF2B5EF4-FFF2-40B4-BE49-F238E27FC236}">
              <a16:creationId xmlns:a16="http://schemas.microsoft.com/office/drawing/2014/main" id="{C7B9A263-4BE4-4419-B473-6B84F23ABF59}"/>
            </a:ext>
          </a:extLst>
        </xdr:cNvPr>
        <xdr:cNvSpPr/>
      </xdr:nvSpPr>
      <xdr:spPr>
        <a:xfrm>
          <a:off x="9963149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48</xdr:col>
      <xdr:colOff>184149</xdr:colOff>
      <xdr:row>22</xdr:row>
      <xdr:rowOff>95250</xdr:rowOff>
    </xdr:from>
    <xdr:to>
      <xdr:col>53</xdr:col>
      <xdr:colOff>60355</xdr:colOff>
      <xdr:row>24</xdr:row>
      <xdr:rowOff>95250</xdr:rowOff>
    </xdr:to>
    <xdr:sp macro="" textlink="">
      <xdr:nvSpPr>
        <xdr:cNvPr id="164" name="大かっこ 163">
          <a:extLst>
            <a:ext uri="{FF2B5EF4-FFF2-40B4-BE49-F238E27FC236}">
              <a16:creationId xmlns:a16="http://schemas.microsoft.com/office/drawing/2014/main" id="{EDD9CEAF-56D4-4CF7-966F-203EC85B17EE}"/>
            </a:ext>
          </a:extLst>
        </xdr:cNvPr>
        <xdr:cNvSpPr/>
      </xdr:nvSpPr>
      <xdr:spPr>
        <a:xfrm>
          <a:off x="8470899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66</xdr:col>
      <xdr:colOff>184149</xdr:colOff>
      <xdr:row>22</xdr:row>
      <xdr:rowOff>95250</xdr:rowOff>
    </xdr:from>
    <xdr:to>
      <xdr:col>71</xdr:col>
      <xdr:colOff>60355</xdr:colOff>
      <xdr:row>24</xdr:row>
      <xdr:rowOff>95250</xdr:rowOff>
    </xdr:to>
    <xdr:sp macro="" textlink="">
      <xdr:nvSpPr>
        <xdr:cNvPr id="165" name="大かっこ 164">
          <a:extLst>
            <a:ext uri="{FF2B5EF4-FFF2-40B4-BE49-F238E27FC236}">
              <a16:creationId xmlns:a16="http://schemas.microsoft.com/office/drawing/2014/main" id="{72B62DE9-2DF9-4710-8E9D-3DEB4472A7A3}"/>
            </a:ext>
          </a:extLst>
        </xdr:cNvPr>
        <xdr:cNvSpPr/>
      </xdr:nvSpPr>
      <xdr:spPr>
        <a:xfrm>
          <a:off x="11455399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4</xdr:row>
      <xdr:rowOff>95250</xdr:rowOff>
    </xdr:from>
    <xdr:to>
      <xdr:col>80</xdr:col>
      <xdr:colOff>60355</xdr:colOff>
      <xdr:row>6</xdr:row>
      <xdr:rowOff>95250</xdr:rowOff>
    </xdr:to>
    <xdr:sp macro="" textlink="">
      <xdr:nvSpPr>
        <xdr:cNvPr id="103" name="大かっこ 102">
          <a:extLst>
            <a:ext uri="{FF2B5EF4-FFF2-40B4-BE49-F238E27FC236}">
              <a16:creationId xmlns:a16="http://schemas.microsoft.com/office/drawing/2014/main" id="{66C8F23F-6A2F-40A3-972F-706C90448BD2}"/>
            </a:ext>
          </a:extLst>
        </xdr:cNvPr>
        <xdr:cNvSpPr/>
      </xdr:nvSpPr>
      <xdr:spPr>
        <a:xfrm>
          <a:off x="14418732" y="1047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7</xdr:row>
      <xdr:rowOff>95250</xdr:rowOff>
    </xdr:from>
    <xdr:to>
      <xdr:col>80</xdr:col>
      <xdr:colOff>60355</xdr:colOff>
      <xdr:row>9</xdr:row>
      <xdr:rowOff>95250</xdr:rowOff>
    </xdr:to>
    <xdr:sp macro="" textlink="">
      <xdr:nvSpPr>
        <xdr:cNvPr id="108" name="大かっこ 107">
          <a:extLst>
            <a:ext uri="{FF2B5EF4-FFF2-40B4-BE49-F238E27FC236}">
              <a16:creationId xmlns:a16="http://schemas.microsoft.com/office/drawing/2014/main" id="{792CF63D-C16A-48D3-BE99-536CC7BF2873}"/>
            </a:ext>
          </a:extLst>
        </xdr:cNvPr>
        <xdr:cNvSpPr/>
      </xdr:nvSpPr>
      <xdr:spPr>
        <a:xfrm>
          <a:off x="14418732" y="1778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10</xdr:row>
      <xdr:rowOff>95250</xdr:rowOff>
    </xdr:from>
    <xdr:to>
      <xdr:col>80</xdr:col>
      <xdr:colOff>60355</xdr:colOff>
      <xdr:row>12</xdr:row>
      <xdr:rowOff>95250</xdr:rowOff>
    </xdr:to>
    <xdr:sp macro="" textlink="">
      <xdr:nvSpPr>
        <xdr:cNvPr id="109" name="大かっこ 108">
          <a:extLst>
            <a:ext uri="{FF2B5EF4-FFF2-40B4-BE49-F238E27FC236}">
              <a16:creationId xmlns:a16="http://schemas.microsoft.com/office/drawing/2014/main" id="{AD4D1226-F7CB-4065-87CD-CDE65BB522B5}"/>
            </a:ext>
          </a:extLst>
        </xdr:cNvPr>
        <xdr:cNvSpPr/>
      </xdr:nvSpPr>
      <xdr:spPr>
        <a:xfrm>
          <a:off x="14418732" y="2508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13</xdr:row>
      <xdr:rowOff>95250</xdr:rowOff>
    </xdr:from>
    <xdr:to>
      <xdr:col>80</xdr:col>
      <xdr:colOff>60355</xdr:colOff>
      <xdr:row>15</xdr:row>
      <xdr:rowOff>95250</xdr:rowOff>
    </xdr:to>
    <xdr:sp macro="" textlink="">
      <xdr:nvSpPr>
        <xdr:cNvPr id="120" name="大かっこ 119">
          <a:extLst>
            <a:ext uri="{FF2B5EF4-FFF2-40B4-BE49-F238E27FC236}">
              <a16:creationId xmlns:a16="http://schemas.microsoft.com/office/drawing/2014/main" id="{B00D4F58-F02E-49F0-8DFA-4F0A01D0D549}"/>
            </a:ext>
          </a:extLst>
        </xdr:cNvPr>
        <xdr:cNvSpPr/>
      </xdr:nvSpPr>
      <xdr:spPr>
        <a:xfrm>
          <a:off x="14418732" y="3238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16</xdr:row>
      <xdr:rowOff>95250</xdr:rowOff>
    </xdr:from>
    <xdr:to>
      <xdr:col>80</xdr:col>
      <xdr:colOff>60355</xdr:colOff>
      <xdr:row>18</xdr:row>
      <xdr:rowOff>95250</xdr:rowOff>
    </xdr:to>
    <xdr:sp macro="" textlink="">
      <xdr:nvSpPr>
        <xdr:cNvPr id="139" name="大かっこ 138">
          <a:extLst>
            <a:ext uri="{FF2B5EF4-FFF2-40B4-BE49-F238E27FC236}">
              <a16:creationId xmlns:a16="http://schemas.microsoft.com/office/drawing/2014/main" id="{AEB1A4CB-11FF-4FEB-8542-46CA1EF399C6}"/>
            </a:ext>
          </a:extLst>
        </xdr:cNvPr>
        <xdr:cNvSpPr/>
      </xdr:nvSpPr>
      <xdr:spPr>
        <a:xfrm>
          <a:off x="14418732" y="3968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19</xdr:row>
      <xdr:rowOff>95250</xdr:rowOff>
    </xdr:from>
    <xdr:to>
      <xdr:col>80</xdr:col>
      <xdr:colOff>60355</xdr:colOff>
      <xdr:row>21</xdr:row>
      <xdr:rowOff>95250</xdr:rowOff>
    </xdr:to>
    <xdr:sp macro="" textlink="">
      <xdr:nvSpPr>
        <xdr:cNvPr id="140" name="大かっこ 139">
          <a:extLst>
            <a:ext uri="{FF2B5EF4-FFF2-40B4-BE49-F238E27FC236}">
              <a16:creationId xmlns:a16="http://schemas.microsoft.com/office/drawing/2014/main" id="{23F008CB-790D-42A3-8A4D-120749D11AE4}"/>
            </a:ext>
          </a:extLst>
        </xdr:cNvPr>
        <xdr:cNvSpPr/>
      </xdr:nvSpPr>
      <xdr:spPr>
        <a:xfrm>
          <a:off x="14418732" y="4699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22</xdr:row>
      <xdr:rowOff>95250</xdr:rowOff>
    </xdr:from>
    <xdr:to>
      <xdr:col>80</xdr:col>
      <xdr:colOff>60355</xdr:colOff>
      <xdr:row>24</xdr:row>
      <xdr:rowOff>95250</xdr:rowOff>
    </xdr:to>
    <xdr:sp macro="" textlink="">
      <xdr:nvSpPr>
        <xdr:cNvPr id="141" name="大かっこ 140">
          <a:extLst>
            <a:ext uri="{FF2B5EF4-FFF2-40B4-BE49-F238E27FC236}">
              <a16:creationId xmlns:a16="http://schemas.microsoft.com/office/drawing/2014/main" id="{DA8062FB-101D-47DC-969C-C66879D82994}"/>
            </a:ext>
          </a:extLst>
        </xdr:cNvPr>
        <xdr:cNvSpPr/>
      </xdr:nvSpPr>
      <xdr:spPr>
        <a:xfrm>
          <a:off x="14418732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25</xdr:row>
      <xdr:rowOff>95250</xdr:rowOff>
    </xdr:from>
    <xdr:to>
      <xdr:col>80</xdr:col>
      <xdr:colOff>60355</xdr:colOff>
      <xdr:row>27</xdr:row>
      <xdr:rowOff>95250</xdr:rowOff>
    </xdr:to>
    <xdr:sp macro="" textlink="">
      <xdr:nvSpPr>
        <xdr:cNvPr id="142" name="大かっこ 141">
          <a:extLst>
            <a:ext uri="{FF2B5EF4-FFF2-40B4-BE49-F238E27FC236}">
              <a16:creationId xmlns:a16="http://schemas.microsoft.com/office/drawing/2014/main" id="{EB0CDEB0-107A-414E-AA71-CFD8BDF6A20C}"/>
            </a:ext>
          </a:extLst>
        </xdr:cNvPr>
        <xdr:cNvSpPr/>
      </xdr:nvSpPr>
      <xdr:spPr>
        <a:xfrm>
          <a:off x="14418732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28</xdr:row>
      <xdr:rowOff>95250</xdr:rowOff>
    </xdr:from>
    <xdr:to>
      <xdr:col>80</xdr:col>
      <xdr:colOff>60355</xdr:colOff>
      <xdr:row>30</xdr:row>
      <xdr:rowOff>95250</xdr:rowOff>
    </xdr:to>
    <xdr:sp macro="" textlink="">
      <xdr:nvSpPr>
        <xdr:cNvPr id="143" name="大かっこ 142">
          <a:extLst>
            <a:ext uri="{FF2B5EF4-FFF2-40B4-BE49-F238E27FC236}">
              <a16:creationId xmlns:a16="http://schemas.microsoft.com/office/drawing/2014/main" id="{69CC6294-DAF2-4C4D-9197-8823880A5E57}"/>
            </a:ext>
          </a:extLst>
        </xdr:cNvPr>
        <xdr:cNvSpPr/>
      </xdr:nvSpPr>
      <xdr:spPr>
        <a:xfrm>
          <a:off x="14418732" y="6889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76</xdr:col>
      <xdr:colOff>4232</xdr:colOff>
      <xdr:row>31</xdr:row>
      <xdr:rowOff>95250</xdr:rowOff>
    </xdr:from>
    <xdr:to>
      <xdr:col>80</xdr:col>
      <xdr:colOff>60355</xdr:colOff>
      <xdr:row>33</xdr:row>
      <xdr:rowOff>95250</xdr:rowOff>
    </xdr:to>
    <xdr:sp macro="" textlink="">
      <xdr:nvSpPr>
        <xdr:cNvPr id="144" name="大かっこ 143">
          <a:extLst>
            <a:ext uri="{FF2B5EF4-FFF2-40B4-BE49-F238E27FC236}">
              <a16:creationId xmlns:a16="http://schemas.microsoft.com/office/drawing/2014/main" id="{1B8080DC-6927-4AD5-8918-7CE7D49EA048}"/>
            </a:ext>
          </a:extLst>
        </xdr:cNvPr>
        <xdr:cNvSpPr/>
      </xdr:nvSpPr>
      <xdr:spPr>
        <a:xfrm>
          <a:off x="14418732" y="7620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7</xdr:row>
      <xdr:rowOff>95250</xdr:rowOff>
    </xdr:from>
    <xdr:to>
      <xdr:col>62</xdr:col>
      <xdr:colOff>60355</xdr:colOff>
      <xdr:row>9</xdr:row>
      <xdr:rowOff>95250</xdr:rowOff>
    </xdr:to>
    <xdr:sp macro="" textlink="">
      <xdr:nvSpPr>
        <xdr:cNvPr id="177" name="大かっこ 176">
          <a:extLst>
            <a:ext uri="{FF2B5EF4-FFF2-40B4-BE49-F238E27FC236}">
              <a16:creationId xmlns:a16="http://schemas.microsoft.com/office/drawing/2014/main" id="{C2F29652-AE25-42AC-890E-A09CADC21394}"/>
            </a:ext>
          </a:extLst>
        </xdr:cNvPr>
        <xdr:cNvSpPr/>
      </xdr:nvSpPr>
      <xdr:spPr>
        <a:xfrm>
          <a:off x="9941982" y="2508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10</xdr:row>
      <xdr:rowOff>95250</xdr:rowOff>
    </xdr:from>
    <xdr:to>
      <xdr:col>62</xdr:col>
      <xdr:colOff>60355</xdr:colOff>
      <xdr:row>12</xdr:row>
      <xdr:rowOff>95250</xdr:rowOff>
    </xdr:to>
    <xdr:sp macro="" textlink="">
      <xdr:nvSpPr>
        <xdr:cNvPr id="178" name="大かっこ 177">
          <a:extLst>
            <a:ext uri="{FF2B5EF4-FFF2-40B4-BE49-F238E27FC236}">
              <a16:creationId xmlns:a16="http://schemas.microsoft.com/office/drawing/2014/main" id="{0A29D1C2-03BD-4EBE-9E04-95DF43D21DA2}"/>
            </a:ext>
          </a:extLst>
        </xdr:cNvPr>
        <xdr:cNvSpPr/>
      </xdr:nvSpPr>
      <xdr:spPr>
        <a:xfrm>
          <a:off x="9941982" y="3238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13</xdr:row>
      <xdr:rowOff>95250</xdr:rowOff>
    </xdr:from>
    <xdr:to>
      <xdr:col>62</xdr:col>
      <xdr:colOff>60355</xdr:colOff>
      <xdr:row>15</xdr:row>
      <xdr:rowOff>95250</xdr:rowOff>
    </xdr:to>
    <xdr:sp macro="" textlink="">
      <xdr:nvSpPr>
        <xdr:cNvPr id="179" name="大かっこ 178">
          <a:extLst>
            <a:ext uri="{FF2B5EF4-FFF2-40B4-BE49-F238E27FC236}">
              <a16:creationId xmlns:a16="http://schemas.microsoft.com/office/drawing/2014/main" id="{D10D6ACB-00BC-45D3-A101-8C4CF5F70AC8}"/>
            </a:ext>
          </a:extLst>
        </xdr:cNvPr>
        <xdr:cNvSpPr/>
      </xdr:nvSpPr>
      <xdr:spPr>
        <a:xfrm>
          <a:off x="9941982" y="3968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58</xdr:col>
      <xdr:colOff>1</xdr:colOff>
      <xdr:row>16</xdr:row>
      <xdr:rowOff>127000</xdr:rowOff>
    </xdr:from>
    <xdr:to>
      <xdr:col>62</xdr:col>
      <xdr:colOff>58769</xdr:colOff>
      <xdr:row>18</xdr:row>
      <xdr:rowOff>127000</xdr:rowOff>
    </xdr:to>
    <xdr:sp macro="" textlink="">
      <xdr:nvSpPr>
        <xdr:cNvPr id="180" name="大かっこ 179">
          <a:extLst>
            <a:ext uri="{FF2B5EF4-FFF2-40B4-BE49-F238E27FC236}">
              <a16:creationId xmlns:a16="http://schemas.microsoft.com/office/drawing/2014/main" id="{D2FBAF0A-3F0C-4D09-808E-D687798222DF}"/>
            </a:ext>
          </a:extLst>
        </xdr:cNvPr>
        <xdr:cNvSpPr/>
      </xdr:nvSpPr>
      <xdr:spPr>
        <a:xfrm>
          <a:off x="9937751" y="4730750"/>
          <a:ext cx="640851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57</xdr:col>
      <xdr:colOff>184149</xdr:colOff>
      <xdr:row>19</xdr:row>
      <xdr:rowOff>95250</xdr:rowOff>
    </xdr:from>
    <xdr:to>
      <xdr:col>62</xdr:col>
      <xdr:colOff>60355</xdr:colOff>
      <xdr:row>21</xdr:row>
      <xdr:rowOff>95250</xdr:rowOff>
    </xdr:to>
    <xdr:sp macro="" textlink="">
      <xdr:nvSpPr>
        <xdr:cNvPr id="183" name="大かっこ 182">
          <a:extLst>
            <a:ext uri="{FF2B5EF4-FFF2-40B4-BE49-F238E27FC236}">
              <a16:creationId xmlns:a16="http://schemas.microsoft.com/office/drawing/2014/main" id="{7B161A30-8A5E-464A-976B-B4FB382FEF78}"/>
            </a:ext>
          </a:extLst>
        </xdr:cNvPr>
        <xdr:cNvSpPr/>
      </xdr:nvSpPr>
      <xdr:spPr>
        <a:xfrm>
          <a:off x="9941982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13</xdr:row>
      <xdr:rowOff>95250</xdr:rowOff>
    </xdr:from>
    <xdr:to>
      <xdr:col>44</xdr:col>
      <xdr:colOff>60355</xdr:colOff>
      <xdr:row>15</xdr:row>
      <xdr:rowOff>95250</xdr:rowOff>
    </xdr:to>
    <xdr:sp macro="" textlink="">
      <xdr:nvSpPr>
        <xdr:cNvPr id="185" name="大かっこ 184">
          <a:extLst>
            <a:ext uri="{FF2B5EF4-FFF2-40B4-BE49-F238E27FC236}">
              <a16:creationId xmlns:a16="http://schemas.microsoft.com/office/drawing/2014/main" id="{3D22035C-8A78-40B0-9EB0-05636800D997}"/>
            </a:ext>
          </a:extLst>
        </xdr:cNvPr>
        <xdr:cNvSpPr/>
      </xdr:nvSpPr>
      <xdr:spPr>
        <a:xfrm>
          <a:off x="6957482" y="3968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39</xdr:col>
      <xdr:colOff>184149</xdr:colOff>
      <xdr:row>16</xdr:row>
      <xdr:rowOff>95250</xdr:rowOff>
    </xdr:from>
    <xdr:to>
      <xdr:col>44</xdr:col>
      <xdr:colOff>60355</xdr:colOff>
      <xdr:row>18</xdr:row>
      <xdr:rowOff>95250</xdr:rowOff>
    </xdr:to>
    <xdr:sp macro="" textlink="">
      <xdr:nvSpPr>
        <xdr:cNvPr id="186" name="大かっこ 185">
          <a:extLst>
            <a:ext uri="{FF2B5EF4-FFF2-40B4-BE49-F238E27FC236}">
              <a16:creationId xmlns:a16="http://schemas.microsoft.com/office/drawing/2014/main" id="{3C0C9319-0016-493E-9414-CC8C3520C505}"/>
            </a:ext>
          </a:extLst>
        </xdr:cNvPr>
        <xdr:cNvSpPr/>
      </xdr:nvSpPr>
      <xdr:spPr>
        <a:xfrm>
          <a:off x="6957482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4</xdr:row>
      <xdr:rowOff>95250</xdr:rowOff>
    </xdr:from>
    <xdr:to>
      <xdr:col>35</xdr:col>
      <xdr:colOff>60355</xdr:colOff>
      <xdr:row>6</xdr:row>
      <xdr:rowOff>95250</xdr:rowOff>
    </xdr:to>
    <xdr:sp macro="" textlink="">
      <xdr:nvSpPr>
        <xdr:cNvPr id="187" name="大かっこ 186">
          <a:extLst>
            <a:ext uri="{FF2B5EF4-FFF2-40B4-BE49-F238E27FC236}">
              <a16:creationId xmlns:a16="http://schemas.microsoft.com/office/drawing/2014/main" id="{3969FCA5-58DC-4FA1-9C71-9FDCA60319D0}"/>
            </a:ext>
          </a:extLst>
        </xdr:cNvPr>
        <xdr:cNvSpPr/>
      </xdr:nvSpPr>
      <xdr:spPr>
        <a:xfrm>
          <a:off x="5465232" y="1778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7</xdr:row>
      <xdr:rowOff>95250</xdr:rowOff>
    </xdr:from>
    <xdr:to>
      <xdr:col>35</xdr:col>
      <xdr:colOff>60355</xdr:colOff>
      <xdr:row>9</xdr:row>
      <xdr:rowOff>95250</xdr:rowOff>
    </xdr:to>
    <xdr:sp macro="" textlink="">
      <xdr:nvSpPr>
        <xdr:cNvPr id="188" name="大かっこ 187">
          <a:extLst>
            <a:ext uri="{FF2B5EF4-FFF2-40B4-BE49-F238E27FC236}">
              <a16:creationId xmlns:a16="http://schemas.microsoft.com/office/drawing/2014/main" id="{FF6D0E08-E16B-4249-A599-0E757E36788D}"/>
            </a:ext>
          </a:extLst>
        </xdr:cNvPr>
        <xdr:cNvSpPr/>
      </xdr:nvSpPr>
      <xdr:spPr>
        <a:xfrm>
          <a:off x="5465232" y="2508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13</xdr:row>
      <xdr:rowOff>95250</xdr:rowOff>
    </xdr:from>
    <xdr:to>
      <xdr:col>35</xdr:col>
      <xdr:colOff>60355</xdr:colOff>
      <xdr:row>15</xdr:row>
      <xdr:rowOff>95250</xdr:rowOff>
    </xdr:to>
    <xdr:sp macro="" textlink="">
      <xdr:nvSpPr>
        <xdr:cNvPr id="190" name="大かっこ 189">
          <a:extLst>
            <a:ext uri="{FF2B5EF4-FFF2-40B4-BE49-F238E27FC236}">
              <a16:creationId xmlns:a16="http://schemas.microsoft.com/office/drawing/2014/main" id="{286075EA-8986-42FE-8424-33C938D45D95}"/>
            </a:ext>
          </a:extLst>
        </xdr:cNvPr>
        <xdr:cNvSpPr/>
      </xdr:nvSpPr>
      <xdr:spPr>
        <a:xfrm>
          <a:off x="5465232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184149</xdr:colOff>
      <xdr:row>25</xdr:row>
      <xdr:rowOff>95250</xdr:rowOff>
    </xdr:from>
    <xdr:to>
      <xdr:col>35</xdr:col>
      <xdr:colOff>60355</xdr:colOff>
      <xdr:row>27</xdr:row>
      <xdr:rowOff>95250</xdr:rowOff>
    </xdr:to>
    <xdr:sp macro="" textlink="">
      <xdr:nvSpPr>
        <xdr:cNvPr id="191" name="大かっこ 190">
          <a:extLst>
            <a:ext uri="{FF2B5EF4-FFF2-40B4-BE49-F238E27FC236}">
              <a16:creationId xmlns:a16="http://schemas.microsoft.com/office/drawing/2014/main" id="{82162B1C-37E9-483A-996D-F09C50C32839}"/>
            </a:ext>
          </a:extLst>
        </xdr:cNvPr>
        <xdr:cNvSpPr/>
      </xdr:nvSpPr>
      <xdr:spPr>
        <a:xfrm>
          <a:off x="5465232" y="6889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16</xdr:row>
      <xdr:rowOff>95250</xdr:rowOff>
    </xdr:from>
    <xdr:to>
      <xdr:col>17</xdr:col>
      <xdr:colOff>60355</xdr:colOff>
      <xdr:row>18</xdr:row>
      <xdr:rowOff>95250</xdr:rowOff>
    </xdr:to>
    <xdr:sp macro="" textlink="">
      <xdr:nvSpPr>
        <xdr:cNvPr id="192" name="大かっこ 191">
          <a:extLst>
            <a:ext uri="{FF2B5EF4-FFF2-40B4-BE49-F238E27FC236}">
              <a16:creationId xmlns:a16="http://schemas.microsoft.com/office/drawing/2014/main" id="{F2683D81-3EEB-46F6-AFF9-271AEDE03B49}"/>
            </a:ext>
          </a:extLst>
        </xdr:cNvPr>
        <xdr:cNvSpPr/>
      </xdr:nvSpPr>
      <xdr:spPr>
        <a:xfrm>
          <a:off x="2480732" y="46990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19</xdr:row>
      <xdr:rowOff>95250</xdr:rowOff>
    </xdr:from>
    <xdr:to>
      <xdr:col>17</xdr:col>
      <xdr:colOff>60355</xdr:colOff>
      <xdr:row>21</xdr:row>
      <xdr:rowOff>95250</xdr:rowOff>
    </xdr:to>
    <xdr:sp macro="" textlink="">
      <xdr:nvSpPr>
        <xdr:cNvPr id="193" name="大かっこ 192">
          <a:extLst>
            <a:ext uri="{FF2B5EF4-FFF2-40B4-BE49-F238E27FC236}">
              <a16:creationId xmlns:a16="http://schemas.microsoft.com/office/drawing/2014/main" id="{93D77D85-8C44-4E22-A1A3-97CF19345A14}"/>
            </a:ext>
          </a:extLst>
        </xdr:cNvPr>
        <xdr:cNvSpPr/>
      </xdr:nvSpPr>
      <xdr:spPr>
        <a:xfrm>
          <a:off x="2480732" y="54292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22</xdr:row>
      <xdr:rowOff>95250</xdr:rowOff>
    </xdr:from>
    <xdr:to>
      <xdr:col>17</xdr:col>
      <xdr:colOff>60355</xdr:colOff>
      <xdr:row>24</xdr:row>
      <xdr:rowOff>95250</xdr:rowOff>
    </xdr:to>
    <xdr:sp macro="" textlink="">
      <xdr:nvSpPr>
        <xdr:cNvPr id="194" name="大かっこ 193">
          <a:extLst>
            <a:ext uri="{FF2B5EF4-FFF2-40B4-BE49-F238E27FC236}">
              <a16:creationId xmlns:a16="http://schemas.microsoft.com/office/drawing/2014/main" id="{F1301AC0-EE38-4FEF-8A30-31C824208C57}"/>
            </a:ext>
          </a:extLst>
        </xdr:cNvPr>
        <xdr:cNvSpPr/>
      </xdr:nvSpPr>
      <xdr:spPr>
        <a:xfrm>
          <a:off x="2480732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184149</xdr:colOff>
      <xdr:row>25</xdr:row>
      <xdr:rowOff>95250</xdr:rowOff>
    </xdr:from>
    <xdr:to>
      <xdr:col>17</xdr:col>
      <xdr:colOff>60355</xdr:colOff>
      <xdr:row>27</xdr:row>
      <xdr:rowOff>95250</xdr:rowOff>
    </xdr:to>
    <xdr:sp macro="" textlink="">
      <xdr:nvSpPr>
        <xdr:cNvPr id="195" name="大かっこ 194">
          <a:extLst>
            <a:ext uri="{FF2B5EF4-FFF2-40B4-BE49-F238E27FC236}">
              <a16:creationId xmlns:a16="http://schemas.microsoft.com/office/drawing/2014/main" id="{9CBB803E-9101-4A9B-9784-2F1ED752C546}"/>
            </a:ext>
          </a:extLst>
        </xdr:cNvPr>
        <xdr:cNvSpPr/>
      </xdr:nvSpPr>
      <xdr:spPr>
        <a:xfrm>
          <a:off x="2480732" y="6889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22</xdr:row>
      <xdr:rowOff>95250</xdr:rowOff>
    </xdr:from>
    <xdr:to>
      <xdr:col>8</xdr:col>
      <xdr:colOff>60355</xdr:colOff>
      <xdr:row>24</xdr:row>
      <xdr:rowOff>95250</xdr:rowOff>
    </xdr:to>
    <xdr:sp macro="" textlink="">
      <xdr:nvSpPr>
        <xdr:cNvPr id="196" name="大かっこ 195">
          <a:extLst>
            <a:ext uri="{FF2B5EF4-FFF2-40B4-BE49-F238E27FC236}">
              <a16:creationId xmlns:a16="http://schemas.microsoft.com/office/drawing/2014/main" id="{49CED354-2C35-4F16-A345-EA8920309339}"/>
            </a:ext>
          </a:extLst>
        </xdr:cNvPr>
        <xdr:cNvSpPr/>
      </xdr:nvSpPr>
      <xdr:spPr>
        <a:xfrm>
          <a:off x="988482" y="615950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184149</xdr:colOff>
      <xdr:row>25</xdr:row>
      <xdr:rowOff>95250</xdr:rowOff>
    </xdr:from>
    <xdr:to>
      <xdr:col>8</xdr:col>
      <xdr:colOff>60355</xdr:colOff>
      <xdr:row>27</xdr:row>
      <xdr:rowOff>95250</xdr:rowOff>
    </xdr:to>
    <xdr:sp macro="" textlink="">
      <xdr:nvSpPr>
        <xdr:cNvPr id="197" name="大かっこ 196">
          <a:extLst>
            <a:ext uri="{FF2B5EF4-FFF2-40B4-BE49-F238E27FC236}">
              <a16:creationId xmlns:a16="http://schemas.microsoft.com/office/drawing/2014/main" id="{B2613A5D-DF68-4884-81F5-25FBDC38396B}"/>
            </a:ext>
          </a:extLst>
        </xdr:cNvPr>
        <xdr:cNvSpPr/>
      </xdr:nvSpPr>
      <xdr:spPr>
        <a:xfrm>
          <a:off x="988482" y="6889750"/>
          <a:ext cx="638206" cy="486833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25</xdr:row>
      <xdr:rowOff>38100</xdr:rowOff>
    </xdr:from>
    <xdr:to>
      <xdr:col>16</xdr:col>
      <xdr:colOff>0</xdr:colOff>
      <xdr:row>26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EF045AB-FC67-45BA-B550-3394F238E2A7}"/>
            </a:ext>
          </a:extLst>
        </xdr:cNvPr>
        <xdr:cNvSpPr>
          <a:spLocks noChangeArrowheads="1"/>
        </xdr:cNvSpPr>
      </xdr:nvSpPr>
      <xdr:spPr bwMode="auto">
        <a:xfrm>
          <a:off x="70485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19</xdr:row>
      <xdr:rowOff>38100</xdr:rowOff>
    </xdr:from>
    <xdr:to>
      <xdr:col>31</xdr:col>
      <xdr:colOff>0</xdr:colOff>
      <xdr:row>20</xdr:row>
      <xdr:rowOff>133350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EA8FEBF9-CAF9-40F0-832D-87EB971F212D}"/>
            </a:ext>
          </a:extLst>
        </xdr:cNvPr>
        <xdr:cNvSpPr>
          <a:spLocks noChangeArrowheads="1"/>
        </xdr:cNvSpPr>
      </xdr:nvSpPr>
      <xdr:spPr bwMode="auto">
        <a:xfrm>
          <a:off x="1085850" y="3667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25</xdr:row>
      <xdr:rowOff>38100</xdr:rowOff>
    </xdr:from>
    <xdr:to>
      <xdr:col>44</xdr:col>
      <xdr:colOff>0</xdr:colOff>
      <xdr:row>26</xdr:row>
      <xdr:rowOff>133350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4BE6FB1E-9BDE-4887-B137-2F6879DB8F91}"/>
            </a:ext>
          </a:extLst>
        </xdr:cNvPr>
        <xdr:cNvSpPr>
          <a:spLocks noChangeArrowheads="1"/>
        </xdr:cNvSpPr>
      </xdr:nvSpPr>
      <xdr:spPr bwMode="auto">
        <a:xfrm>
          <a:off x="150495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9525</xdr:colOff>
      <xdr:row>19</xdr:row>
      <xdr:rowOff>38100</xdr:rowOff>
    </xdr:from>
    <xdr:to>
      <xdr:col>89</xdr:col>
      <xdr:colOff>0</xdr:colOff>
      <xdr:row>20</xdr:row>
      <xdr:rowOff>133350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92FBA7F-A040-4F90-A6F8-B23582EBCFDF}"/>
            </a:ext>
          </a:extLst>
        </xdr:cNvPr>
        <xdr:cNvSpPr>
          <a:spLocks noChangeArrowheads="1"/>
        </xdr:cNvSpPr>
      </xdr:nvSpPr>
      <xdr:spPr bwMode="auto">
        <a:xfrm>
          <a:off x="2743200" y="3667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137</xdr:col>
      <xdr:colOff>9525</xdr:colOff>
      <xdr:row>19</xdr:row>
      <xdr:rowOff>38100</xdr:rowOff>
    </xdr:from>
    <xdr:to>
      <xdr:col>145</xdr:col>
      <xdr:colOff>0</xdr:colOff>
      <xdr:row>20</xdr:row>
      <xdr:rowOff>133350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EDB9C19E-DCA7-4E50-A24C-0AADE7FA4AE7}"/>
            </a:ext>
          </a:extLst>
        </xdr:cNvPr>
        <xdr:cNvSpPr>
          <a:spLocks noChangeArrowheads="1"/>
        </xdr:cNvSpPr>
      </xdr:nvSpPr>
      <xdr:spPr bwMode="auto">
        <a:xfrm>
          <a:off x="4343400" y="3667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195</xdr:col>
      <xdr:colOff>9525</xdr:colOff>
      <xdr:row>19</xdr:row>
      <xdr:rowOff>38100</xdr:rowOff>
    </xdr:from>
    <xdr:to>
      <xdr:col>203</xdr:col>
      <xdr:colOff>0</xdr:colOff>
      <xdr:row>20</xdr:row>
      <xdr:rowOff>133350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533F1A54-AA3E-473E-A97C-C7D4642B2297}"/>
            </a:ext>
          </a:extLst>
        </xdr:cNvPr>
        <xdr:cNvSpPr>
          <a:spLocks noChangeArrowheads="1"/>
        </xdr:cNvSpPr>
      </xdr:nvSpPr>
      <xdr:spPr bwMode="auto">
        <a:xfrm>
          <a:off x="6000750" y="3667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14</xdr:row>
      <xdr:rowOff>38100</xdr:rowOff>
    </xdr:from>
    <xdr:to>
      <xdr:col>60</xdr:col>
      <xdr:colOff>0</xdr:colOff>
      <xdr:row>15</xdr:row>
      <xdr:rowOff>133350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47C31E26-58BF-4D3A-806E-3DB60650A8DB}"/>
            </a:ext>
          </a:extLst>
        </xdr:cNvPr>
        <xdr:cNvSpPr>
          <a:spLocks noChangeArrowheads="1"/>
        </xdr:cNvSpPr>
      </xdr:nvSpPr>
      <xdr:spPr bwMode="auto">
        <a:xfrm>
          <a:off x="1914525" y="2714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166</xdr:col>
      <xdr:colOff>9525</xdr:colOff>
      <xdr:row>14</xdr:row>
      <xdr:rowOff>38100</xdr:rowOff>
    </xdr:from>
    <xdr:to>
      <xdr:col>174</xdr:col>
      <xdr:colOff>0</xdr:colOff>
      <xdr:row>15</xdr:row>
      <xdr:rowOff>133350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4FB5C749-0167-44A0-9497-943451F357FD}"/>
            </a:ext>
          </a:extLst>
        </xdr:cNvPr>
        <xdr:cNvSpPr>
          <a:spLocks noChangeArrowheads="1"/>
        </xdr:cNvSpPr>
      </xdr:nvSpPr>
      <xdr:spPr bwMode="auto">
        <a:xfrm>
          <a:off x="5172075" y="2714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9525</xdr:colOff>
      <xdr:row>10</xdr:row>
      <xdr:rowOff>38100</xdr:rowOff>
    </xdr:from>
    <xdr:to>
      <xdr:col>117</xdr:col>
      <xdr:colOff>0</xdr:colOff>
      <xdr:row>11</xdr:row>
      <xdr:rowOff>133350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6EAED0B9-F342-4038-835B-D35B7690369B}"/>
            </a:ext>
          </a:extLst>
        </xdr:cNvPr>
        <xdr:cNvSpPr>
          <a:spLocks noChangeArrowheads="1"/>
        </xdr:cNvSpPr>
      </xdr:nvSpPr>
      <xdr:spPr bwMode="auto">
        <a:xfrm>
          <a:off x="3543300" y="1952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38100</xdr:rowOff>
    </xdr:from>
    <xdr:to>
      <xdr:col>16</xdr:col>
      <xdr:colOff>0</xdr:colOff>
      <xdr:row>28</xdr:row>
      <xdr:rowOff>133350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F3F4A784-A84A-4AB3-A685-0B661F7A383F}"/>
            </a:ext>
          </a:extLst>
        </xdr:cNvPr>
        <xdr:cNvSpPr>
          <a:spLocks noChangeArrowheads="1"/>
        </xdr:cNvSpPr>
      </xdr:nvSpPr>
      <xdr:spPr bwMode="auto">
        <a:xfrm>
          <a:off x="70485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32</xdr:row>
      <xdr:rowOff>38100</xdr:rowOff>
    </xdr:from>
    <xdr:to>
      <xdr:col>60</xdr:col>
      <xdr:colOff>0</xdr:colOff>
      <xdr:row>33</xdr:row>
      <xdr:rowOff>133350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9C9E4E71-3A8A-4934-92BC-6B9D5B6A7E59}"/>
            </a:ext>
          </a:extLst>
        </xdr:cNvPr>
        <xdr:cNvSpPr>
          <a:spLocks noChangeArrowheads="1"/>
        </xdr:cNvSpPr>
      </xdr:nvSpPr>
      <xdr:spPr bwMode="auto">
        <a:xfrm>
          <a:off x="1914525" y="6143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9525</xdr:colOff>
      <xdr:row>34</xdr:row>
      <xdr:rowOff>38100</xdr:rowOff>
    </xdr:from>
    <xdr:to>
      <xdr:col>60</xdr:col>
      <xdr:colOff>0</xdr:colOff>
      <xdr:row>35</xdr:row>
      <xdr:rowOff>133350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9342E3E4-121B-427C-813D-52E73A0ADDAC}"/>
            </a:ext>
          </a:extLst>
        </xdr:cNvPr>
        <xdr:cNvSpPr>
          <a:spLocks noChangeArrowheads="1"/>
        </xdr:cNvSpPr>
      </xdr:nvSpPr>
      <xdr:spPr bwMode="auto">
        <a:xfrm>
          <a:off x="1914525" y="6524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27</xdr:row>
      <xdr:rowOff>38100</xdr:rowOff>
    </xdr:from>
    <xdr:to>
      <xdr:col>44</xdr:col>
      <xdr:colOff>0</xdr:colOff>
      <xdr:row>28</xdr:row>
      <xdr:rowOff>133350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71139791-BD4D-4FF2-8E1D-2091E2F5ABBE}"/>
            </a:ext>
          </a:extLst>
        </xdr:cNvPr>
        <xdr:cNvSpPr>
          <a:spLocks noChangeArrowheads="1"/>
        </xdr:cNvSpPr>
      </xdr:nvSpPr>
      <xdr:spPr bwMode="auto">
        <a:xfrm>
          <a:off x="150495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0</xdr:colOff>
      <xdr:row>25</xdr:row>
      <xdr:rowOff>38100</xdr:rowOff>
    </xdr:from>
    <xdr:to>
      <xdr:col>74</xdr:col>
      <xdr:colOff>0</xdr:colOff>
      <xdr:row>26</xdr:row>
      <xdr:rowOff>133350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05D48612-75B7-4224-A093-E8CD10943C52}"/>
            </a:ext>
          </a:extLst>
        </xdr:cNvPr>
        <xdr:cNvSpPr>
          <a:spLocks noChangeArrowheads="1"/>
        </xdr:cNvSpPr>
      </xdr:nvSpPr>
      <xdr:spPr bwMode="auto">
        <a:xfrm>
          <a:off x="236220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68</xdr:col>
      <xdr:colOff>0</xdr:colOff>
      <xdr:row>27</xdr:row>
      <xdr:rowOff>38100</xdr:rowOff>
    </xdr:from>
    <xdr:to>
      <xdr:col>74</xdr:col>
      <xdr:colOff>0</xdr:colOff>
      <xdr:row>28</xdr:row>
      <xdr:rowOff>133350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F6E99724-9083-4B60-8D19-41E7BDB5972B}"/>
            </a:ext>
          </a:extLst>
        </xdr:cNvPr>
        <xdr:cNvSpPr>
          <a:spLocks noChangeArrowheads="1"/>
        </xdr:cNvSpPr>
      </xdr:nvSpPr>
      <xdr:spPr bwMode="auto">
        <a:xfrm>
          <a:off x="236220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25</xdr:row>
      <xdr:rowOff>38100</xdr:rowOff>
    </xdr:from>
    <xdr:to>
      <xdr:col>102</xdr:col>
      <xdr:colOff>0</xdr:colOff>
      <xdr:row>26</xdr:row>
      <xdr:rowOff>133350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0D309F46-3DE4-4C7C-B732-1FE48AE0A3B5}"/>
            </a:ext>
          </a:extLst>
        </xdr:cNvPr>
        <xdr:cNvSpPr>
          <a:spLocks noChangeArrowheads="1"/>
        </xdr:cNvSpPr>
      </xdr:nvSpPr>
      <xdr:spPr bwMode="auto">
        <a:xfrm>
          <a:off x="316230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27</xdr:row>
      <xdr:rowOff>38100</xdr:rowOff>
    </xdr:from>
    <xdr:to>
      <xdr:col>102</xdr:col>
      <xdr:colOff>0</xdr:colOff>
      <xdr:row>28</xdr:row>
      <xdr:rowOff>133350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601CF6F3-D3C6-4BEA-A4B9-70EFD4DFC070}"/>
            </a:ext>
          </a:extLst>
        </xdr:cNvPr>
        <xdr:cNvSpPr>
          <a:spLocks noChangeArrowheads="1"/>
        </xdr:cNvSpPr>
      </xdr:nvSpPr>
      <xdr:spPr bwMode="auto">
        <a:xfrm>
          <a:off x="316230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124</xdr:col>
      <xdr:colOff>0</xdr:colOff>
      <xdr:row>25</xdr:row>
      <xdr:rowOff>38100</xdr:rowOff>
    </xdr:from>
    <xdr:to>
      <xdr:col>130</xdr:col>
      <xdr:colOff>0</xdr:colOff>
      <xdr:row>26</xdr:row>
      <xdr:rowOff>133350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05B2A077-8BEB-40D3-A0FE-D6700F7C473F}"/>
            </a:ext>
          </a:extLst>
        </xdr:cNvPr>
        <xdr:cNvSpPr>
          <a:spLocks noChangeArrowheads="1"/>
        </xdr:cNvSpPr>
      </xdr:nvSpPr>
      <xdr:spPr bwMode="auto">
        <a:xfrm>
          <a:off x="396240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124</xdr:col>
      <xdr:colOff>0</xdr:colOff>
      <xdr:row>27</xdr:row>
      <xdr:rowOff>38100</xdr:rowOff>
    </xdr:from>
    <xdr:to>
      <xdr:col>130</xdr:col>
      <xdr:colOff>0</xdr:colOff>
      <xdr:row>28</xdr:row>
      <xdr:rowOff>133350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43664D15-01DF-4441-A092-965E60FD5FE1}"/>
            </a:ext>
          </a:extLst>
        </xdr:cNvPr>
        <xdr:cNvSpPr>
          <a:spLocks noChangeArrowheads="1"/>
        </xdr:cNvSpPr>
      </xdr:nvSpPr>
      <xdr:spPr bwMode="auto">
        <a:xfrm>
          <a:off x="396240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152</xdr:col>
      <xdr:colOff>0</xdr:colOff>
      <xdr:row>25</xdr:row>
      <xdr:rowOff>38100</xdr:rowOff>
    </xdr:from>
    <xdr:to>
      <xdr:col>158</xdr:col>
      <xdr:colOff>0</xdr:colOff>
      <xdr:row>26</xdr:row>
      <xdr:rowOff>133350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4F9E40D9-DF7D-42F9-9FC8-93FEAEFE93B5}"/>
            </a:ext>
          </a:extLst>
        </xdr:cNvPr>
        <xdr:cNvSpPr>
          <a:spLocks noChangeArrowheads="1"/>
        </xdr:cNvSpPr>
      </xdr:nvSpPr>
      <xdr:spPr bwMode="auto">
        <a:xfrm>
          <a:off x="476250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152</xdr:col>
      <xdr:colOff>0</xdr:colOff>
      <xdr:row>27</xdr:row>
      <xdr:rowOff>38100</xdr:rowOff>
    </xdr:from>
    <xdr:to>
      <xdr:col>158</xdr:col>
      <xdr:colOff>0</xdr:colOff>
      <xdr:row>28</xdr:row>
      <xdr:rowOff>133350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085BA17F-5302-49EE-B520-613C3276FE8D}"/>
            </a:ext>
          </a:extLst>
        </xdr:cNvPr>
        <xdr:cNvSpPr>
          <a:spLocks noChangeArrowheads="1"/>
        </xdr:cNvSpPr>
      </xdr:nvSpPr>
      <xdr:spPr bwMode="auto">
        <a:xfrm>
          <a:off x="476250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182</xdr:col>
      <xdr:colOff>0</xdr:colOff>
      <xdr:row>25</xdr:row>
      <xdr:rowOff>38100</xdr:rowOff>
    </xdr:from>
    <xdr:to>
      <xdr:col>188</xdr:col>
      <xdr:colOff>0</xdr:colOff>
      <xdr:row>26</xdr:row>
      <xdr:rowOff>133350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B9B50309-C9A6-4C11-91B2-347378624405}"/>
            </a:ext>
          </a:extLst>
        </xdr:cNvPr>
        <xdr:cNvSpPr>
          <a:spLocks noChangeArrowheads="1"/>
        </xdr:cNvSpPr>
      </xdr:nvSpPr>
      <xdr:spPr bwMode="auto">
        <a:xfrm>
          <a:off x="561975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182</xdr:col>
      <xdr:colOff>0</xdr:colOff>
      <xdr:row>27</xdr:row>
      <xdr:rowOff>38100</xdr:rowOff>
    </xdr:from>
    <xdr:to>
      <xdr:col>188</xdr:col>
      <xdr:colOff>0</xdr:colOff>
      <xdr:row>28</xdr:row>
      <xdr:rowOff>133350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9F6C81EB-A07F-4E1B-BDC8-50CBBB81C866}"/>
            </a:ext>
          </a:extLst>
        </xdr:cNvPr>
        <xdr:cNvSpPr>
          <a:spLocks noChangeArrowheads="1"/>
        </xdr:cNvSpPr>
      </xdr:nvSpPr>
      <xdr:spPr bwMode="auto">
        <a:xfrm>
          <a:off x="561975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210</xdr:col>
      <xdr:colOff>0</xdr:colOff>
      <xdr:row>25</xdr:row>
      <xdr:rowOff>38100</xdr:rowOff>
    </xdr:from>
    <xdr:to>
      <xdr:col>216</xdr:col>
      <xdr:colOff>0</xdr:colOff>
      <xdr:row>26</xdr:row>
      <xdr:rowOff>133350</xdr:rowOff>
    </xdr:to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14A2418B-1112-4815-84D9-0CAA1F7A3092}"/>
            </a:ext>
          </a:extLst>
        </xdr:cNvPr>
        <xdr:cNvSpPr>
          <a:spLocks noChangeArrowheads="1"/>
        </xdr:cNvSpPr>
      </xdr:nvSpPr>
      <xdr:spPr bwMode="auto">
        <a:xfrm>
          <a:off x="6419850" y="4810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210</xdr:col>
      <xdr:colOff>0</xdr:colOff>
      <xdr:row>27</xdr:row>
      <xdr:rowOff>38100</xdr:rowOff>
    </xdr:from>
    <xdr:to>
      <xdr:col>216</xdr:col>
      <xdr:colOff>0</xdr:colOff>
      <xdr:row>28</xdr:row>
      <xdr:rowOff>133350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2FF091DC-D7F5-4348-A10E-DB4CCA5C98D5}"/>
            </a:ext>
          </a:extLst>
        </xdr:cNvPr>
        <xdr:cNvSpPr>
          <a:spLocks noChangeArrowheads="1"/>
        </xdr:cNvSpPr>
      </xdr:nvSpPr>
      <xdr:spPr bwMode="auto">
        <a:xfrm>
          <a:off x="6419850" y="5191125"/>
          <a:ext cx="1714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125</xdr:col>
      <xdr:colOff>9525</xdr:colOff>
      <xdr:row>43</xdr:row>
      <xdr:rowOff>38100</xdr:rowOff>
    </xdr:from>
    <xdr:to>
      <xdr:col>133</xdr:col>
      <xdr:colOff>0</xdr:colOff>
      <xdr:row>44</xdr:row>
      <xdr:rowOff>133350</xdr:rowOff>
    </xdr:to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id="{DD42331C-385E-4397-B408-4C8338A7AB53}"/>
            </a:ext>
          </a:extLst>
        </xdr:cNvPr>
        <xdr:cNvSpPr>
          <a:spLocks noChangeArrowheads="1"/>
        </xdr:cNvSpPr>
      </xdr:nvSpPr>
      <xdr:spPr bwMode="auto">
        <a:xfrm>
          <a:off x="4000500" y="8239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127</xdr:col>
      <xdr:colOff>9525</xdr:colOff>
      <xdr:row>3</xdr:row>
      <xdr:rowOff>38100</xdr:rowOff>
    </xdr:from>
    <xdr:to>
      <xdr:col>135</xdr:col>
      <xdr:colOff>0</xdr:colOff>
      <xdr:row>4</xdr:row>
      <xdr:rowOff>133350</xdr:rowOff>
    </xdr:to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23A92B2F-858B-45EA-94ED-1D6EC31AFAA0}"/>
            </a:ext>
          </a:extLst>
        </xdr:cNvPr>
        <xdr:cNvSpPr>
          <a:spLocks noChangeArrowheads="1"/>
        </xdr:cNvSpPr>
      </xdr:nvSpPr>
      <xdr:spPr bwMode="auto">
        <a:xfrm>
          <a:off x="4057650" y="619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127</xdr:col>
      <xdr:colOff>9525</xdr:colOff>
      <xdr:row>5</xdr:row>
      <xdr:rowOff>38100</xdr:rowOff>
    </xdr:from>
    <xdr:to>
      <xdr:col>135</xdr:col>
      <xdr:colOff>0</xdr:colOff>
      <xdr:row>6</xdr:row>
      <xdr:rowOff>133350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3162220B-4BD4-4D9F-81F1-10585F62CD20}"/>
            </a:ext>
          </a:extLst>
        </xdr:cNvPr>
        <xdr:cNvSpPr>
          <a:spLocks noChangeArrowheads="1"/>
        </xdr:cNvSpPr>
      </xdr:nvSpPr>
      <xdr:spPr bwMode="auto">
        <a:xfrm>
          <a:off x="4057650" y="1000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166</xdr:col>
      <xdr:colOff>9525</xdr:colOff>
      <xdr:row>32</xdr:row>
      <xdr:rowOff>38100</xdr:rowOff>
    </xdr:from>
    <xdr:to>
      <xdr:col>174</xdr:col>
      <xdr:colOff>0</xdr:colOff>
      <xdr:row>33</xdr:row>
      <xdr:rowOff>133350</xdr:rowOff>
    </xdr:to>
    <xdr:sp macro="" textlink="">
      <xdr:nvSpPr>
        <xdr:cNvPr id="30" name="AutoShape 1">
          <a:extLst>
            <a:ext uri="{FF2B5EF4-FFF2-40B4-BE49-F238E27FC236}">
              <a16:creationId xmlns:a16="http://schemas.microsoft.com/office/drawing/2014/main" id="{864B6097-69BE-4E02-AB47-6768BF6DEF68}"/>
            </a:ext>
          </a:extLst>
        </xdr:cNvPr>
        <xdr:cNvSpPr>
          <a:spLocks noChangeArrowheads="1"/>
        </xdr:cNvSpPr>
      </xdr:nvSpPr>
      <xdr:spPr bwMode="auto">
        <a:xfrm>
          <a:off x="5172075" y="6143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166</xdr:col>
      <xdr:colOff>9525</xdr:colOff>
      <xdr:row>34</xdr:row>
      <xdr:rowOff>38100</xdr:rowOff>
    </xdr:from>
    <xdr:to>
      <xdr:col>174</xdr:col>
      <xdr:colOff>0</xdr:colOff>
      <xdr:row>35</xdr:row>
      <xdr:rowOff>133350</xdr:rowOff>
    </xdr:to>
    <xdr:sp macro="" textlink="">
      <xdr:nvSpPr>
        <xdr:cNvPr id="31" name="AutoShape 1">
          <a:extLst>
            <a:ext uri="{FF2B5EF4-FFF2-40B4-BE49-F238E27FC236}">
              <a16:creationId xmlns:a16="http://schemas.microsoft.com/office/drawing/2014/main" id="{43E2FA69-D057-4415-9266-984B4C44F897}"/>
            </a:ext>
          </a:extLst>
        </xdr:cNvPr>
        <xdr:cNvSpPr>
          <a:spLocks noChangeArrowheads="1"/>
        </xdr:cNvSpPr>
      </xdr:nvSpPr>
      <xdr:spPr bwMode="auto">
        <a:xfrm>
          <a:off x="5172075" y="6524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9525</xdr:colOff>
      <xdr:row>38</xdr:row>
      <xdr:rowOff>38100</xdr:rowOff>
    </xdr:from>
    <xdr:to>
      <xdr:col>117</xdr:col>
      <xdr:colOff>0</xdr:colOff>
      <xdr:row>39</xdr:row>
      <xdr:rowOff>133350</xdr:rowOff>
    </xdr:to>
    <xdr:sp macro="" textlink="">
      <xdr:nvSpPr>
        <xdr:cNvPr id="32" name="AutoShape 1">
          <a:extLst>
            <a:ext uri="{FF2B5EF4-FFF2-40B4-BE49-F238E27FC236}">
              <a16:creationId xmlns:a16="http://schemas.microsoft.com/office/drawing/2014/main" id="{EA35B1EE-241D-406A-A14D-C35FE24B93E3}"/>
            </a:ext>
          </a:extLst>
        </xdr:cNvPr>
        <xdr:cNvSpPr>
          <a:spLocks noChangeArrowheads="1"/>
        </xdr:cNvSpPr>
      </xdr:nvSpPr>
      <xdr:spPr bwMode="auto">
        <a:xfrm>
          <a:off x="3543300" y="7286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9525</xdr:colOff>
      <xdr:row>36</xdr:row>
      <xdr:rowOff>38100</xdr:rowOff>
    </xdr:from>
    <xdr:to>
      <xdr:col>117</xdr:col>
      <xdr:colOff>0</xdr:colOff>
      <xdr:row>37</xdr:row>
      <xdr:rowOff>133350</xdr:rowOff>
    </xdr:to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C4D7988B-E97D-46F5-AE79-19BFBC9B4BA7}"/>
            </a:ext>
          </a:extLst>
        </xdr:cNvPr>
        <xdr:cNvSpPr>
          <a:spLocks noChangeArrowheads="1"/>
        </xdr:cNvSpPr>
      </xdr:nvSpPr>
      <xdr:spPr bwMode="auto">
        <a:xfrm>
          <a:off x="3543300" y="69056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21</xdr:row>
      <xdr:rowOff>38100</xdr:rowOff>
    </xdr:from>
    <xdr:to>
      <xdr:col>31</xdr:col>
      <xdr:colOff>0</xdr:colOff>
      <xdr:row>22</xdr:row>
      <xdr:rowOff>133350</xdr:rowOff>
    </xdr:to>
    <xdr:sp macro="" textlink="">
      <xdr:nvSpPr>
        <xdr:cNvPr id="34" name="AutoShape 1">
          <a:extLst>
            <a:ext uri="{FF2B5EF4-FFF2-40B4-BE49-F238E27FC236}">
              <a16:creationId xmlns:a16="http://schemas.microsoft.com/office/drawing/2014/main" id="{079861C8-0EB1-4F68-94B2-2EF2128B2E8F}"/>
            </a:ext>
          </a:extLst>
        </xdr:cNvPr>
        <xdr:cNvSpPr>
          <a:spLocks noChangeArrowheads="1"/>
        </xdr:cNvSpPr>
      </xdr:nvSpPr>
      <xdr:spPr bwMode="auto">
        <a:xfrm>
          <a:off x="1085850" y="4048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81</xdr:col>
      <xdr:colOff>9525</xdr:colOff>
      <xdr:row>21</xdr:row>
      <xdr:rowOff>38100</xdr:rowOff>
    </xdr:from>
    <xdr:to>
      <xdr:col>89</xdr:col>
      <xdr:colOff>0</xdr:colOff>
      <xdr:row>22</xdr:row>
      <xdr:rowOff>133350</xdr:rowOff>
    </xdr:to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37708F1A-63E1-45F3-A5F6-3AF9D06B8F77}"/>
            </a:ext>
          </a:extLst>
        </xdr:cNvPr>
        <xdr:cNvSpPr>
          <a:spLocks noChangeArrowheads="1"/>
        </xdr:cNvSpPr>
      </xdr:nvSpPr>
      <xdr:spPr bwMode="auto">
        <a:xfrm>
          <a:off x="2743200" y="4048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137</xdr:col>
      <xdr:colOff>9525</xdr:colOff>
      <xdr:row>21</xdr:row>
      <xdr:rowOff>38100</xdr:rowOff>
    </xdr:from>
    <xdr:to>
      <xdr:col>145</xdr:col>
      <xdr:colOff>0</xdr:colOff>
      <xdr:row>22</xdr:row>
      <xdr:rowOff>133350</xdr:rowOff>
    </xdr:to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ADB23378-0758-47BA-BDC3-FACCC54994AC}"/>
            </a:ext>
          </a:extLst>
        </xdr:cNvPr>
        <xdr:cNvSpPr>
          <a:spLocks noChangeArrowheads="1"/>
        </xdr:cNvSpPr>
      </xdr:nvSpPr>
      <xdr:spPr bwMode="auto">
        <a:xfrm>
          <a:off x="4343400" y="4048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195</xdr:col>
      <xdr:colOff>9525</xdr:colOff>
      <xdr:row>21</xdr:row>
      <xdr:rowOff>38100</xdr:rowOff>
    </xdr:from>
    <xdr:to>
      <xdr:col>203</xdr:col>
      <xdr:colOff>0</xdr:colOff>
      <xdr:row>22</xdr:row>
      <xdr:rowOff>133350</xdr:rowOff>
    </xdr:to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57AE4A2B-D0C9-4F6C-88D7-21340343F4C5}"/>
            </a:ext>
          </a:extLst>
        </xdr:cNvPr>
        <xdr:cNvSpPr>
          <a:spLocks noChangeArrowheads="1"/>
        </xdr:cNvSpPr>
      </xdr:nvSpPr>
      <xdr:spPr bwMode="auto">
        <a:xfrm>
          <a:off x="6000750" y="4048125"/>
          <a:ext cx="21907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W34"/>
  <sheetViews>
    <sheetView view="pageBreakPreview" topLeftCell="AV9" zoomScale="90" zoomScaleNormal="90" zoomScaleSheetLayoutView="90" workbookViewId="0">
      <selection activeCell="CO30" sqref="CO30:CW30"/>
    </sheetView>
  </sheetViews>
  <sheetFormatPr defaultColWidth="8.25" defaultRowHeight="16.5" x14ac:dyDescent="0.4"/>
  <cols>
    <col min="1" max="1" width="2.75" style="5" customWidth="1"/>
    <col min="2" max="2" width="4.625" style="5" customWidth="1"/>
    <col min="3" max="3" width="3.125" style="5" customWidth="1"/>
    <col min="4" max="4" width="2.375" style="5" customWidth="1"/>
    <col min="5" max="5" width="0.875" style="5" customWidth="1"/>
    <col min="6" max="6" width="2.375" style="5" customWidth="1"/>
    <col min="7" max="7" width="2.125" style="5" bestFit="1" customWidth="1"/>
    <col min="8" max="8" width="2.375" style="5" customWidth="1"/>
    <col min="9" max="9" width="0.875" style="5" customWidth="1"/>
    <col min="10" max="10" width="2.375" style="5" customWidth="1"/>
    <col min="11" max="12" width="3.125" style="5" customWidth="1"/>
    <col min="13" max="13" width="2.375" style="5" customWidth="1"/>
    <col min="14" max="14" width="0.875" style="5" customWidth="1"/>
    <col min="15" max="15" width="2.375" style="5" customWidth="1"/>
    <col min="16" max="16" width="2.125" style="5" bestFit="1" customWidth="1"/>
    <col min="17" max="17" width="2.375" style="5" customWidth="1"/>
    <col min="18" max="18" width="0.875" style="5" customWidth="1"/>
    <col min="19" max="19" width="2.375" style="5" customWidth="1"/>
    <col min="20" max="21" width="3.125" style="5" customWidth="1"/>
    <col min="22" max="22" width="2.375" style="5" customWidth="1"/>
    <col min="23" max="23" width="0.875" style="5" customWidth="1"/>
    <col min="24" max="24" width="2.375" style="5" customWidth="1"/>
    <col min="25" max="25" width="2.125" style="5" bestFit="1" customWidth="1"/>
    <col min="26" max="26" width="2.375" style="5" customWidth="1"/>
    <col min="27" max="27" width="0.875" style="5" customWidth="1"/>
    <col min="28" max="28" width="2.375" style="5" customWidth="1"/>
    <col min="29" max="30" width="3.125" style="5" customWidth="1"/>
    <col min="31" max="31" width="2.375" style="5" customWidth="1"/>
    <col min="32" max="32" width="0.875" style="5" customWidth="1"/>
    <col min="33" max="33" width="2.375" style="5" customWidth="1"/>
    <col min="34" max="34" width="2.125" style="5" bestFit="1" customWidth="1"/>
    <col min="35" max="35" width="2.375" style="5" customWidth="1"/>
    <col min="36" max="36" width="0.875" style="5" customWidth="1"/>
    <col min="37" max="37" width="2.375" style="5" customWidth="1"/>
    <col min="38" max="39" width="3.125" style="5" customWidth="1"/>
    <col min="40" max="40" width="2.375" style="5" customWidth="1"/>
    <col min="41" max="41" width="0.875" style="5" customWidth="1"/>
    <col min="42" max="42" width="2.375" style="5" customWidth="1"/>
    <col min="43" max="43" width="2.125" style="5" bestFit="1" customWidth="1"/>
    <col min="44" max="44" width="2.375" style="5" customWidth="1"/>
    <col min="45" max="45" width="0.875" style="5" customWidth="1"/>
    <col min="46" max="46" width="2.375" style="5" customWidth="1"/>
    <col min="47" max="48" width="3.125" style="5" customWidth="1"/>
    <col min="49" max="49" width="2.375" style="5" customWidth="1"/>
    <col min="50" max="50" width="0.875" style="5" customWidth="1"/>
    <col min="51" max="51" width="2.375" style="5" customWidth="1"/>
    <col min="52" max="52" width="2.125" style="5" bestFit="1" customWidth="1"/>
    <col min="53" max="53" width="2.375" style="5" customWidth="1"/>
    <col min="54" max="54" width="0.875" style="5" customWidth="1"/>
    <col min="55" max="55" width="2.375" style="5" customWidth="1"/>
    <col min="56" max="57" width="3.125" style="5" customWidth="1"/>
    <col min="58" max="58" width="2.375" style="5" customWidth="1"/>
    <col min="59" max="59" width="0.875" style="5" customWidth="1"/>
    <col min="60" max="60" width="2.375" style="5" customWidth="1"/>
    <col min="61" max="61" width="2.125" style="5" bestFit="1" customWidth="1"/>
    <col min="62" max="62" width="2.375" style="5" customWidth="1"/>
    <col min="63" max="63" width="0.875" style="5" customWidth="1"/>
    <col min="64" max="64" width="2.375" style="5" customWidth="1"/>
    <col min="65" max="66" width="3.125" style="5" customWidth="1"/>
    <col min="67" max="67" width="2.375" style="5" customWidth="1"/>
    <col min="68" max="68" width="0.875" style="5" customWidth="1"/>
    <col min="69" max="69" width="2.375" style="5" customWidth="1"/>
    <col min="70" max="70" width="2.125" style="5" bestFit="1" customWidth="1"/>
    <col min="71" max="71" width="2.375" style="5" customWidth="1"/>
    <col min="72" max="72" width="0.875" style="5" customWidth="1"/>
    <col min="73" max="73" width="2.375" style="5" customWidth="1"/>
    <col min="74" max="75" width="3.125" style="5" customWidth="1"/>
    <col min="76" max="76" width="2.375" style="5" customWidth="1"/>
    <col min="77" max="77" width="0.875" style="5" customWidth="1"/>
    <col min="78" max="78" width="2.375" style="5" customWidth="1"/>
    <col min="79" max="79" width="2.125" style="5" customWidth="1"/>
    <col min="80" max="80" width="2.375" style="5" customWidth="1"/>
    <col min="81" max="81" width="0.875" style="5" customWidth="1"/>
    <col min="82" max="82" width="2.375" style="5" customWidth="1"/>
    <col min="83" max="84" width="3.125" style="5" customWidth="1"/>
    <col min="85" max="85" width="2.375" style="5" customWidth="1"/>
    <col min="86" max="86" width="0.875" style="5" customWidth="1"/>
    <col min="87" max="87" width="2.375" style="5" customWidth="1"/>
    <col min="88" max="88" width="2.125" style="5" bestFit="1" customWidth="1"/>
    <col min="89" max="89" width="2.375" style="5" customWidth="1"/>
    <col min="90" max="90" width="0.875" style="5" customWidth="1"/>
    <col min="91" max="91" width="2.375" style="5" customWidth="1"/>
    <col min="92" max="93" width="3.125" style="5" customWidth="1"/>
    <col min="94" max="94" width="2.375" style="5" customWidth="1"/>
    <col min="95" max="95" width="0.875" style="5" customWidth="1"/>
    <col min="96" max="96" width="2.375" style="5" customWidth="1"/>
    <col min="97" max="97" width="2.125" style="5" bestFit="1" customWidth="1"/>
    <col min="98" max="98" width="2.375" style="5" customWidth="1"/>
    <col min="99" max="99" width="0.875" style="5" customWidth="1"/>
    <col min="100" max="100" width="2.375" style="5" customWidth="1"/>
    <col min="101" max="101" width="3.125" style="5" customWidth="1"/>
    <col min="102" max="103" width="1.125" style="5" customWidth="1"/>
    <col min="104" max="111" width="3.75" style="5" customWidth="1"/>
    <col min="112" max="245" width="8.25" style="5"/>
    <col min="246" max="246" width="2.75" style="5" customWidth="1"/>
    <col min="247" max="247" width="4.875" style="5" bestFit="1" customWidth="1"/>
    <col min="248" max="248" width="3.125" style="5" customWidth="1"/>
    <col min="249" max="249" width="2.375" style="5" customWidth="1"/>
    <col min="250" max="250" width="0.875" style="5" customWidth="1"/>
    <col min="251" max="251" width="2.375" style="5" customWidth="1"/>
    <col min="252" max="252" width="2.125" style="5" bestFit="1" customWidth="1"/>
    <col min="253" max="253" width="2.375" style="5" customWidth="1"/>
    <col min="254" max="254" width="0.875" style="5" customWidth="1"/>
    <col min="255" max="255" width="2.375" style="5" customWidth="1"/>
    <col min="256" max="257" width="3.125" style="5" customWidth="1"/>
    <col min="258" max="258" width="2.375" style="5" customWidth="1"/>
    <col min="259" max="259" width="0.875" style="5" customWidth="1"/>
    <col min="260" max="260" width="2.375" style="5" customWidth="1"/>
    <col min="261" max="261" width="2.125" style="5" bestFit="1" customWidth="1"/>
    <col min="262" max="262" width="2.375" style="5" customWidth="1"/>
    <col min="263" max="263" width="0.875" style="5" customWidth="1"/>
    <col min="264" max="264" width="2.375" style="5" customWidth="1"/>
    <col min="265" max="266" width="3.125" style="5" customWidth="1"/>
    <col min="267" max="267" width="2.375" style="5" customWidth="1"/>
    <col min="268" max="268" width="0.875" style="5" customWidth="1"/>
    <col min="269" max="269" width="2.375" style="5" customWidth="1"/>
    <col min="270" max="270" width="2.125" style="5" bestFit="1" customWidth="1"/>
    <col min="271" max="271" width="2.375" style="5" customWidth="1"/>
    <col min="272" max="272" width="0.875" style="5" customWidth="1"/>
    <col min="273" max="273" width="2.375" style="5" customWidth="1"/>
    <col min="274" max="275" width="3.125" style="5" customWidth="1"/>
    <col min="276" max="276" width="2.375" style="5" customWidth="1"/>
    <col min="277" max="277" width="0.875" style="5" customWidth="1"/>
    <col min="278" max="278" width="2.375" style="5" customWidth="1"/>
    <col min="279" max="279" width="2.125" style="5" bestFit="1" customWidth="1"/>
    <col min="280" max="280" width="2.375" style="5" customWidth="1"/>
    <col min="281" max="281" width="0.875" style="5" customWidth="1"/>
    <col min="282" max="282" width="2.375" style="5" customWidth="1"/>
    <col min="283" max="284" width="3.125" style="5" customWidth="1"/>
    <col min="285" max="285" width="2.375" style="5" customWidth="1"/>
    <col min="286" max="286" width="0.875" style="5" customWidth="1"/>
    <col min="287" max="287" width="2.375" style="5" customWidth="1"/>
    <col min="288" max="288" width="2.125" style="5" bestFit="1" customWidth="1"/>
    <col min="289" max="289" width="2.375" style="5" customWidth="1"/>
    <col min="290" max="290" width="0.875" style="5" customWidth="1"/>
    <col min="291" max="291" width="2.375" style="5" customWidth="1"/>
    <col min="292" max="293" width="3.125" style="5" customWidth="1"/>
    <col min="294" max="294" width="2.375" style="5" customWidth="1"/>
    <col min="295" max="295" width="0.875" style="5" customWidth="1"/>
    <col min="296" max="296" width="2.375" style="5" customWidth="1"/>
    <col min="297" max="297" width="2.125" style="5" bestFit="1" customWidth="1"/>
    <col min="298" max="298" width="2.375" style="5" customWidth="1"/>
    <col min="299" max="299" width="0.875" style="5" customWidth="1"/>
    <col min="300" max="300" width="2.375" style="5" customWidth="1"/>
    <col min="301" max="302" width="3.125" style="5" customWidth="1"/>
    <col min="303" max="303" width="2.375" style="5" customWidth="1"/>
    <col min="304" max="304" width="0.875" style="5" customWidth="1"/>
    <col min="305" max="305" width="2.375" style="5" customWidth="1"/>
    <col min="306" max="306" width="2.125" style="5" bestFit="1" customWidth="1"/>
    <col min="307" max="307" width="2.375" style="5" customWidth="1"/>
    <col min="308" max="308" width="0.875" style="5" customWidth="1"/>
    <col min="309" max="309" width="2.375" style="5" customWidth="1"/>
    <col min="310" max="311" width="3.125" style="5" customWidth="1"/>
    <col min="312" max="312" width="2.375" style="5" customWidth="1"/>
    <col min="313" max="313" width="0.875" style="5" customWidth="1"/>
    <col min="314" max="314" width="2.375" style="5" customWidth="1"/>
    <col min="315" max="315" width="2.125" style="5" bestFit="1" customWidth="1"/>
    <col min="316" max="316" width="2.375" style="5" customWidth="1"/>
    <col min="317" max="317" width="0.875" style="5" customWidth="1"/>
    <col min="318" max="318" width="2.375" style="5" customWidth="1"/>
    <col min="319" max="320" width="3.125" style="5" customWidth="1"/>
    <col min="321" max="321" width="2.375" style="5" customWidth="1"/>
    <col min="322" max="322" width="0.875" style="5" customWidth="1"/>
    <col min="323" max="323" width="2.375" style="5" customWidth="1"/>
    <col min="324" max="324" width="2.125" style="5" bestFit="1" customWidth="1"/>
    <col min="325" max="325" width="2.375" style="5" customWidth="1"/>
    <col min="326" max="326" width="0.875" style="5" customWidth="1"/>
    <col min="327" max="327" width="2.375" style="5" customWidth="1"/>
    <col min="328" max="329" width="3.125" style="5" customWidth="1"/>
    <col min="330" max="330" width="2.375" style="5" customWidth="1"/>
    <col min="331" max="331" width="0.875" style="5" customWidth="1"/>
    <col min="332" max="332" width="2.375" style="5" customWidth="1"/>
    <col min="333" max="333" width="2.125" style="5" bestFit="1" customWidth="1"/>
    <col min="334" max="334" width="2.375" style="5" customWidth="1"/>
    <col min="335" max="335" width="0.875" style="5" customWidth="1"/>
    <col min="336" max="336" width="2.375" style="5" customWidth="1"/>
    <col min="337" max="338" width="3.125" style="5" customWidth="1"/>
    <col min="339" max="339" width="2.375" style="5" customWidth="1"/>
    <col min="340" max="340" width="0.875" style="5" customWidth="1"/>
    <col min="341" max="341" width="2.375" style="5" customWidth="1"/>
    <col min="342" max="342" width="2.125" style="5" bestFit="1" customWidth="1"/>
    <col min="343" max="343" width="2.375" style="5" customWidth="1"/>
    <col min="344" max="344" width="0.875" style="5" customWidth="1"/>
    <col min="345" max="345" width="2.375" style="5" customWidth="1"/>
    <col min="346" max="346" width="3.125" style="5" customWidth="1"/>
    <col min="347" max="348" width="1.125" style="5" customWidth="1"/>
    <col min="349" max="359" width="3.875" style="5" customWidth="1"/>
    <col min="360" max="367" width="3.75" style="5" customWidth="1"/>
    <col min="368" max="501" width="8.25" style="5"/>
    <col min="502" max="502" width="2.75" style="5" customWidth="1"/>
    <col min="503" max="503" width="4.875" style="5" bestFit="1" customWidth="1"/>
    <col min="504" max="504" width="3.125" style="5" customWidth="1"/>
    <col min="505" max="505" width="2.375" style="5" customWidth="1"/>
    <col min="506" max="506" width="0.875" style="5" customWidth="1"/>
    <col min="507" max="507" width="2.375" style="5" customWidth="1"/>
    <col min="508" max="508" width="2.125" style="5" bestFit="1" customWidth="1"/>
    <col min="509" max="509" width="2.375" style="5" customWidth="1"/>
    <col min="510" max="510" width="0.875" style="5" customWidth="1"/>
    <col min="511" max="511" width="2.375" style="5" customWidth="1"/>
    <col min="512" max="513" width="3.125" style="5" customWidth="1"/>
    <col min="514" max="514" width="2.375" style="5" customWidth="1"/>
    <col min="515" max="515" width="0.875" style="5" customWidth="1"/>
    <col min="516" max="516" width="2.375" style="5" customWidth="1"/>
    <col min="517" max="517" width="2.125" style="5" bestFit="1" customWidth="1"/>
    <col min="518" max="518" width="2.375" style="5" customWidth="1"/>
    <col min="519" max="519" width="0.875" style="5" customWidth="1"/>
    <col min="520" max="520" width="2.375" style="5" customWidth="1"/>
    <col min="521" max="522" width="3.125" style="5" customWidth="1"/>
    <col min="523" max="523" width="2.375" style="5" customWidth="1"/>
    <col min="524" max="524" width="0.875" style="5" customWidth="1"/>
    <col min="525" max="525" width="2.375" style="5" customWidth="1"/>
    <col min="526" max="526" width="2.125" style="5" bestFit="1" customWidth="1"/>
    <col min="527" max="527" width="2.375" style="5" customWidth="1"/>
    <col min="528" max="528" width="0.875" style="5" customWidth="1"/>
    <col min="529" max="529" width="2.375" style="5" customWidth="1"/>
    <col min="530" max="531" width="3.125" style="5" customWidth="1"/>
    <col min="532" max="532" width="2.375" style="5" customWidth="1"/>
    <col min="533" max="533" width="0.875" style="5" customWidth="1"/>
    <col min="534" max="534" width="2.375" style="5" customWidth="1"/>
    <col min="535" max="535" width="2.125" style="5" bestFit="1" customWidth="1"/>
    <col min="536" max="536" width="2.375" style="5" customWidth="1"/>
    <col min="537" max="537" width="0.875" style="5" customWidth="1"/>
    <col min="538" max="538" width="2.375" style="5" customWidth="1"/>
    <col min="539" max="540" width="3.125" style="5" customWidth="1"/>
    <col min="541" max="541" width="2.375" style="5" customWidth="1"/>
    <col min="542" max="542" width="0.875" style="5" customWidth="1"/>
    <col min="543" max="543" width="2.375" style="5" customWidth="1"/>
    <col min="544" max="544" width="2.125" style="5" bestFit="1" customWidth="1"/>
    <col min="545" max="545" width="2.375" style="5" customWidth="1"/>
    <col min="546" max="546" width="0.875" style="5" customWidth="1"/>
    <col min="547" max="547" width="2.375" style="5" customWidth="1"/>
    <col min="548" max="549" width="3.125" style="5" customWidth="1"/>
    <col min="550" max="550" width="2.375" style="5" customWidth="1"/>
    <col min="551" max="551" width="0.875" style="5" customWidth="1"/>
    <col min="552" max="552" width="2.375" style="5" customWidth="1"/>
    <col min="553" max="553" width="2.125" style="5" bestFit="1" customWidth="1"/>
    <col min="554" max="554" width="2.375" style="5" customWidth="1"/>
    <col min="555" max="555" width="0.875" style="5" customWidth="1"/>
    <col min="556" max="556" width="2.375" style="5" customWidth="1"/>
    <col min="557" max="558" width="3.125" style="5" customWidth="1"/>
    <col min="559" max="559" width="2.375" style="5" customWidth="1"/>
    <col min="560" max="560" width="0.875" style="5" customWidth="1"/>
    <col min="561" max="561" width="2.375" style="5" customWidth="1"/>
    <col min="562" max="562" width="2.125" style="5" bestFit="1" customWidth="1"/>
    <col min="563" max="563" width="2.375" style="5" customWidth="1"/>
    <col min="564" max="564" width="0.875" style="5" customWidth="1"/>
    <col min="565" max="565" width="2.375" style="5" customWidth="1"/>
    <col min="566" max="567" width="3.125" style="5" customWidth="1"/>
    <col min="568" max="568" width="2.375" style="5" customWidth="1"/>
    <col min="569" max="569" width="0.875" style="5" customWidth="1"/>
    <col min="570" max="570" width="2.375" style="5" customWidth="1"/>
    <col min="571" max="571" width="2.125" style="5" bestFit="1" customWidth="1"/>
    <col min="572" max="572" width="2.375" style="5" customWidth="1"/>
    <col min="573" max="573" width="0.875" style="5" customWidth="1"/>
    <col min="574" max="574" width="2.375" style="5" customWidth="1"/>
    <col min="575" max="576" width="3.125" style="5" customWidth="1"/>
    <col min="577" max="577" width="2.375" style="5" customWidth="1"/>
    <col min="578" max="578" width="0.875" style="5" customWidth="1"/>
    <col min="579" max="579" width="2.375" style="5" customWidth="1"/>
    <col min="580" max="580" width="2.125" style="5" bestFit="1" customWidth="1"/>
    <col min="581" max="581" width="2.375" style="5" customWidth="1"/>
    <col min="582" max="582" width="0.875" style="5" customWidth="1"/>
    <col min="583" max="583" width="2.375" style="5" customWidth="1"/>
    <col min="584" max="585" width="3.125" style="5" customWidth="1"/>
    <col min="586" max="586" width="2.375" style="5" customWidth="1"/>
    <col min="587" max="587" width="0.875" style="5" customWidth="1"/>
    <col min="588" max="588" width="2.375" style="5" customWidth="1"/>
    <col min="589" max="589" width="2.125" style="5" bestFit="1" customWidth="1"/>
    <col min="590" max="590" width="2.375" style="5" customWidth="1"/>
    <col min="591" max="591" width="0.875" style="5" customWidth="1"/>
    <col min="592" max="592" width="2.375" style="5" customWidth="1"/>
    <col min="593" max="594" width="3.125" style="5" customWidth="1"/>
    <col min="595" max="595" width="2.375" style="5" customWidth="1"/>
    <col min="596" max="596" width="0.875" style="5" customWidth="1"/>
    <col min="597" max="597" width="2.375" style="5" customWidth="1"/>
    <col min="598" max="598" width="2.125" style="5" bestFit="1" customWidth="1"/>
    <col min="599" max="599" width="2.375" style="5" customWidth="1"/>
    <col min="600" max="600" width="0.875" style="5" customWidth="1"/>
    <col min="601" max="601" width="2.375" style="5" customWidth="1"/>
    <col min="602" max="602" width="3.125" style="5" customWidth="1"/>
    <col min="603" max="604" width="1.125" style="5" customWidth="1"/>
    <col min="605" max="615" width="3.875" style="5" customWidth="1"/>
    <col min="616" max="623" width="3.75" style="5" customWidth="1"/>
    <col min="624" max="757" width="8.25" style="5"/>
    <col min="758" max="758" width="2.75" style="5" customWidth="1"/>
    <col min="759" max="759" width="4.875" style="5" bestFit="1" customWidth="1"/>
    <col min="760" max="760" width="3.125" style="5" customWidth="1"/>
    <col min="761" max="761" width="2.375" style="5" customWidth="1"/>
    <col min="762" max="762" width="0.875" style="5" customWidth="1"/>
    <col min="763" max="763" width="2.375" style="5" customWidth="1"/>
    <col min="764" max="764" width="2.125" style="5" bestFit="1" customWidth="1"/>
    <col min="765" max="765" width="2.375" style="5" customWidth="1"/>
    <col min="766" max="766" width="0.875" style="5" customWidth="1"/>
    <col min="767" max="767" width="2.375" style="5" customWidth="1"/>
    <col min="768" max="769" width="3.125" style="5" customWidth="1"/>
    <col min="770" max="770" width="2.375" style="5" customWidth="1"/>
    <col min="771" max="771" width="0.875" style="5" customWidth="1"/>
    <col min="772" max="772" width="2.375" style="5" customWidth="1"/>
    <col min="773" max="773" width="2.125" style="5" bestFit="1" customWidth="1"/>
    <col min="774" max="774" width="2.375" style="5" customWidth="1"/>
    <col min="775" max="775" width="0.875" style="5" customWidth="1"/>
    <col min="776" max="776" width="2.375" style="5" customWidth="1"/>
    <col min="777" max="778" width="3.125" style="5" customWidth="1"/>
    <col min="779" max="779" width="2.375" style="5" customWidth="1"/>
    <col min="780" max="780" width="0.875" style="5" customWidth="1"/>
    <col min="781" max="781" width="2.375" style="5" customWidth="1"/>
    <col min="782" max="782" width="2.125" style="5" bestFit="1" customWidth="1"/>
    <col min="783" max="783" width="2.375" style="5" customWidth="1"/>
    <col min="784" max="784" width="0.875" style="5" customWidth="1"/>
    <col min="785" max="785" width="2.375" style="5" customWidth="1"/>
    <col min="786" max="787" width="3.125" style="5" customWidth="1"/>
    <col min="788" max="788" width="2.375" style="5" customWidth="1"/>
    <col min="789" max="789" width="0.875" style="5" customWidth="1"/>
    <col min="790" max="790" width="2.375" style="5" customWidth="1"/>
    <col min="791" max="791" width="2.125" style="5" bestFit="1" customWidth="1"/>
    <col min="792" max="792" width="2.375" style="5" customWidth="1"/>
    <col min="793" max="793" width="0.875" style="5" customWidth="1"/>
    <col min="794" max="794" width="2.375" style="5" customWidth="1"/>
    <col min="795" max="796" width="3.125" style="5" customWidth="1"/>
    <col min="797" max="797" width="2.375" style="5" customWidth="1"/>
    <col min="798" max="798" width="0.875" style="5" customWidth="1"/>
    <col min="799" max="799" width="2.375" style="5" customWidth="1"/>
    <col min="800" max="800" width="2.125" style="5" bestFit="1" customWidth="1"/>
    <col min="801" max="801" width="2.375" style="5" customWidth="1"/>
    <col min="802" max="802" width="0.875" style="5" customWidth="1"/>
    <col min="803" max="803" width="2.375" style="5" customWidth="1"/>
    <col min="804" max="805" width="3.125" style="5" customWidth="1"/>
    <col min="806" max="806" width="2.375" style="5" customWidth="1"/>
    <col min="807" max="807" width="0.875" style="5" customWidth="1"/>
    <col min="808" max="808" width="2.375" style="5" customWidth="1"/>
    <col min="809" max="809" width="2.125" style="5" bestFit="1" customWidth="1"/>
    <col min="810" max="810" width="2.375" style="5" customWidth="1"/>
    <col min="811" max="811" width="0.875" style="5" customWidth="1"/>
    <col min="812" max="812" width="2.375" style="5" customWidth="1"/>
    <col min="813" max="814" width="3.125" style="5" customWidth="1"/>
    <col min="815" max="815" width="2.375" style="5" customWidth="1"/>
    <col min="816" max="816" width="0.875" style="5" customWidth="1"/>
    <col min="817" max="817" width="2.375" style="5" customWidth="1"/>
    <col min="818" max="818" width="2.125" style="5" bestFit="1" customWidth="1"/>
    <col min="819" max="819" width="2.375" style="5" customWidth="1"/>
    <col min="820" max="820" width="0.875" style="5" customWidth="1"/>
    <col min="821" max="821" width="2.375" style="5" customWidth="1"/>
    <col min="822" max="823" width="3.125" style="5" customWidth="1"/>
    <col min="824" max="824" width="2.375" style="5" customWidth="1"/>
    <col min="825" max="825" width="0.875" style="5" customWidth="1"/>
    <col min="826" max="826" width="2.375" style="5" customWidth="1"/>
    <col min="827" max="827" width="2.125" style="5" bestFit="1" customWidth="1"/>
    <col min="828" max="828" width="2.375" style="5" customWidth="1"/>
    <col min="829" max="829" width="0.875" style="5" customWidth="1"/>
    <col min="830" max="830" width="2.375" style="5" customWidth="1"/>
    <col min="831" max="832" width="3.125" style="5" customWidth="1"/>
    <col min="833" max="833" width="2.375" style="5" customWidth="1"/>
    <col min="834" max="834" width="0.875" style="5" customWidth="1"/>
    <col min="835" max="835" width="2.375" style="5" customWidth="1"/>
    <col min="836" max="836" width="2.125" style="5" bestFit="1" customWidth="1"/>
    <col min="837" max="837" width="2.375" style="5" customWidth="1"/>
    <col min="838" max="838" width="0.875" style="5" customWidth="1"/>
    <col min="839" max="839" width="2.375" style="5" customWidth="1"/>
    <col min="840" max="841" width="3.125" style="5" customWidth="1"/>
    <col min="842" max="842" width="2.375" style="5" customWidth="1"/>
    <col min="843" max="843" width="0.875" style="5" customWidth="1"/>
    <col min="844" max="844" width="2.375" style="5" customWidth="1"/>
    <col min="845" max="845" width="2.125" style="5" bestFit="1" customWidth="1"/>
    <col min="846" max="846" width="2.375" style="5" customWidth="1"/>
    <col min="847" max="847" width="0.875" style="5" customWidth="1"/>
    <col min="848" max="848" width="2.375" style="5" customWidth="1"/>
    <col min="849" max="850" width="3.125" style="5" customWidth="1"/>
    <col min="851" max="851" width="2.375" style="5" customWidth="1"/>
    <col min="852" max="852" width="0.875" style="5" customWidth="1"/>
    <col min="853" max="853" width="2.375" style="5" customWidth="1"/>
    <col min="854" max="854" width="2.125" style="5" bestFit="1" customWidth="1"/>
    <col min="855" max="855" width="2.375" style="5" customWidth="1"/>
    <col min="856" max="856" width="0.875" style="5" customWidth="1"/>
    <col min="857" max="857" width="2.375" style="5" customWidth="1"/>
    <col min="858" max="858" width="3.125" style="5" customWidth="1"/>
    <col min="859" max="860" width="1.125" style="5" customWidth="1"/>
    <col min="861" max="871" width="3.875" style="5" customWidth="1"/>
    <col min="872" max="879" width="3.75" style="5" customWidth="1"/>
    <col min="880" max="1013" width="8.25" style="5"/>
    <col min="1014" max="1014" width="2.75" style="5" customWidth="1"/>
    <col min="1015" max="1015" width="4.875" style="5" bestFit="1" customWidth="1"/>
    <col min="1016" max="1016" width="3.125" style="5" customWidth="1"/>
    <col min="1017" max="1017" width="2.375" style="5" customWidth="1"/>
    <col min="1018" max="1018" width="0.875" style="5" customWidth="1"/>
    <col min="1019" max="1019" width="2.375" style="5" customWidth="1"/>
    <col min="1020" max="1020" width="2.125" style="5" bestFit="1" customWidth="1"/>
    <col min="1021" max="1021" width="2.375" style="5" customWidth="1"/>
    <col min="1022" max="1022" width="0.875" style="5" customWidth="1"/>
    <col min="1023" max="1023" width="2.375" style="5" customWidth="1"/>
    <col min="1024" max="1025" width="3.125" style="5" customWidth="1"/>
    <col min="1026" max="1026" width="2.375" style="5" customWidth="1"/>
    <col min="1027" max="1027" width="0.875" style="5" customWidth="1"/>
    <col min="1028" max="1028" width="2.375" style="5" customWidth="1"/>
    <col min="1029" max="1029" width="2.125" style="5" bestFit="1" customWidth="1"/>
    <col min="1030" max="1030" width="2.375" style="5" customWidth="1"/>
    <col min="1031" max="1031" width="0.875" style="5" customWidth="1"/>
    <col min="1032" max="1032" width="2.375" style="5" customWidth="1"/>
    <col min="1033" max="1034" width="3.125" style="5" customWidth="1"/>
    <col min="1035" max="1035" width="2.375" style="5" customWidth="1"/>
    <col min="1036" max="1036" width="0.875" style="5" customWidth="1"/>
    <col min="1037" max="1037" width="2.375" style="5" customWidth="1"/>
    <col min="1038" max="1038" width="2.125" style="5" bestFit="1" customWidth="1"/>
    <col min="1039" max="1039" width="2.375" style="5" customWidth="1"/>
    <col min="1040" max="1040" width="0.875" style="5" customWidth="1"/>
    <col min="1041" max="1041" width="2.375" style="5" customWidth="1"/>
    <col min="1042" max="1043" width="3.125" style="5" customWidth="1"/>
    <col min="1044" max="1044" width="2.375" style="5" customWidth="1"/>
    <col min="1045" max="1045" width="0.875" style="5" customWidth="1"/>
    <col min="1046" max="1046" width="2.375" style="5" customWidth="1"/>
    <col min="1047" max="1047" width="2.125" style="5" bestFit="1" customWidth="1"/>
    <col min="1048" max="1048" width="2.375" style="5" customWidth="1"/>
    <col min="1049" max="1049" width="0.875" style="5" customWidth="1"/>
    <col min="1050" max="1050" width="2.375" style="5" customWidth="1"/>
    <col min="1051" max="1052" width="3.125" style="5" customWidth="1"/>
    <col min="1053" max="1053" width="2.375" style="5" customWidth="1"/>
    <col min="1054" max="1054" width="0.875" style="5" customWidth="1"/>
    <col min="1055" max="1055" width="2.375" style="5" customWidth="1"/>
    <col min="1056" max="1056" width="2.125" style="5" bestFit="1" customWidth="1"/>
    <col min="1057" max="1057" width="2.375" style="5" customWidth="1"/>
    <col min="1058" max="1058" width="0.875" style="5" customWidth="1"/>
    <col min="1059" max="1059" width="2.375" style="5" customWidth="1"/>
    <col min="1060" max="1061" width="3.125" style="5" customWidth="1"/>
    <col min="1062" max="1062" width="2.375" style="5" customWidth="1"/>
    <col min="1063" max="1063" width="0.875" style="5" customWidth="1"/>
    <col min="1064" max="1064" width="2.375" style="5" customWidth="1"/>
    <col min="1065" max="1065" width="2.125" style="5" bestFit="1" customWidth="1"/>
    <col min="1066" max="1066" width="2.375" style="5" customWidth="1"/>
    <col min="1067" max="1067" width="0.875" style="5" customWidth="1"/>
    <col min="1068" max="1068" width="2.375" style="5" customWidth="1"/>
    <col min="1069" max="1070" width="3.125" style="5" customWidth="1"/>
    <col min="1071" max="1071" width="2.375" style="5" customWidth="1"/>
    <col min="1072" max="1072" width="0.875" style="5" customWidth="1"/>
    <col min="1073" max="1073" width="2.375" style="5" customWidth="1"/>
    <col min="1074" max="1074" width="2.125" style="5" bestFit="1" customWidth="1"/>
    <col min="1075" max="1075" width="2.375" style="5" customWidth="1"/>
    <col min="1076" max="1076" width="0.875" style="5" customWidth="1"/>
    <col min="1077" max="1077" width="2.375" style="5" customWidth="1"/>
    <col min="1078" max="1079" width="3.125" style="5" customWidth="1"/>
    <col min="1080" max="1080" width="2.375" style="5" customWidth="1"/>
    <col min="1081" max="1081" width="0.875" style="5" customWidth="1"/>
    <col min="1082" max="1082" width="2.375" style="5" customWidth="1"/>
    <col min="1083" max="1083" width="2.125" style="5" bestFit="1" customWidth="1"/>
    <col min="1084" max="1084" width="2.375" style="5" customWidth="1"/>
    <col min="1085" max="1085" width="0.875" style="5" customWidth="1"/>
    <col min="1086" max="1086" width="2.375" style="5" customWidth="1"/>
    <col min="1087" max="1088" width="3.125" style="5" customWidth="1"/>
    <col min="1089" max="1089" width="2.375" style="5" customWidth="1"/>
    <col min="1090" max="1090" width="0.875" style="5" customWidth="1"/>
    <col min="1091" max="1091" width="2.375" style="5" customWidth="1"/>
    <col min="1092" max="1092" width="2.125" style="5" bestFit="1" customWidth="1"/>
    <col min="1093" max="1093" width="2.375" style="5" customWidth="1"/>
    <col min="1094" max="1094" width="0.875" style="5" customWidth="1"/>
    <col min="1095" max="1095" width="2.375" style="5" customWidth="1"/>
    <col min="1096" max="1097" width="3.125" style="5" customWidth="1"/>
    <col min="1098" max="1098" width="2.375" style="5" customWidth="1"/>
    <col min="1099" max="1099" width="0.875" style="5" customWidth="1"/>
    <col min="1100" max="1100" width="2.375" style="5" customWidth="1"/>
    <col min="1101" max="1101" width="2.125" style="5" bestFit="1" customWidth="1"/>
    <col min="1102" max="1102" width="2.375" style="5" customWidth="1"/>
    <col min="1103" max="1103" width="0.875" style="5" customWidth="1"/>
    <col min="1104" max="1104" width="2.375" style="5" customWidth="1"/>
    <col min="1105" max="1106" width="3.125" style="5" customWidth="1"/>
    <col min="1107" max="1107" width="2.375" style="5" customWidth="1"/>
    <col min="1108" max="1108" width="0.875" style="5" customWidth="1"/>
    <col min="1109" max="1109" width="2.375" style="5" customWidth="1"/>
    <col min="1110" max="1110" width="2.125" style="5" bestFit="1" customWidth="1"/>
    <col min="1111" max="1111" width="2.375" style="5" customWidth="1"/>
    <col min="1112" max="1112" width="0.875" style="5" customWidth="1"/>
    <col min="1113" max="1113" width="2.375" style="5" customWidth="1"/>
    <col min="1114" max="1114" width="3.125" style="5" customWidth="1"/>
    <col min="1115" max="1116" width="1.125" style="5" customWidth="1"/>
    <col min="1117" max="1127" width="3.875" style="5" customWidth="1"/>
    <col min="1128" max="1135" width="3.75" style="5" customWidth="1"/>
    <col min="1136" max="1269" width="8.25" style="5"/>
    <col min="1270" max="1270" width="2.75" style="5" customWidth="1"/>
    <col min="1271" max="1271" width="4.875" style="5" bestFit="1" customWidth="1"/>
    <col min="1272" max="1272" width="3.125" style="5" customWidth="1"/>
    <col min="1273" max="1273" width="2.375" style="5" customWidth="1"/>
    <col min="1274" max="1274" width="0.875" style="5" customWidth="1"/>
    <col min="1275" max="1275" width="2.375" style="5" customWidth="1"/>
    <col min="1276" max="1276" width="2.125" style="5" bestFit="1" customWidth="1"/>
    <col min="1277" max="1277" width="2.375" style="5" customWidth="1"/>
    <col min="1278" max="1278" width="0.875" style="5" customWidth="1"/>
    <col min="1279" max="1279" width="2.375" style="5" customWidth="1"/>
    <col min="1280" max="1281" width="3.125" style="5" customWidth="1"/>
    <col min="1282" max="1282" width="2.375" style="5" customWidth="1"/>
    <col min="1283" max="1283" width="0.875" style="5" customWidth="1"/>
    <col min="1284" max="1284" width="2.375" style="5" customWidth="1"/>
    <col min="1285" max="1285" width="2.125" style="5" bestFit="1" customWidth="1"/>
    <col min="1286" max="1286" width="2.375" style="5" customWidth="1"/>
    <col min="1287" max="1287" width="0.875" style="5" customWidth="1"/>
    <col min="1288" max="1288" width="2.375" style="5" customWidth="1"/>
    <col min="1289" max="1290" width="3.125" style="5" customWidth="1"/>
    <col min="1291" max="1291" width="2.375" style="5" customWidth="1"/>
    <col min="1292" max="1292" width="0.875" style="5" customWidth="1"/>
    <col min="1293" max="1293" width="2.375" style="5" customWidth="1"/>
    <col min="1294" max="1294" width="2.125" style="5" bestFit="1" customWidth="1"/>
    <col min="1295" max="1295" width="2.375" style="5" customWidth="1"/>
    <col min="1296" max="1296" width="0.875" style="5" customWidth="1"/>
    <col min="1297" max="1297" width="2.375" style="5" customWidth="1"/>
    <col min="1298" max="1299" width="3.125" style="5" customWidth="1"/>
    <col min="1300" max="1300" width="2.375" style="5" customWidth="1"/>
    <col min="1301" max="1301" width="0.875" style="5" customWidth="1"/>
    <col min="1302" max="1302" width="2.375" style="5" customWidth="1"/>
    <col min="1303" max="1303" width="2.125" style="5" bestFit="1" customWidth="1"/>
    <col min="1304" max="1304" width="2.375" style="5" customWidth="1"/>
    <col min="1305" max="1305" width="0.875" style="5" customWidth="1"/>
    <col min="1306" max="1306" width="2.375" style="5" customWidth="1"/>
    <col min="1307" max="1308" width="3.125" style="5" customWidth="1"/>
    <col min="1309" max="1309" width="2.375" style="5" customWidth="1"/>
    <col min="1310" max="1310" width="0.875" style="5" customWidth="1"/>
    <col min="1311" max="1311" width="2.375" style="5" customWidth="1"/>
    <col min="1312" max="1312" width="2.125" style="5" bestFit="1" customWidth="1"/>
    <col min="1313" max="1313" width="2.375" style="5" customWidth="1"/>
    <col min="1314" max="1314" width="0.875" style="5" customWidth="1"/>
    <col min="1315" max="1315" width="2.375" style="5" customWidth="1"/>
    <col min="1316" max="1317" width="3.125" style="5" customWidth="1"/>
    <col min="1318" max="1318" width="2.375" style="5" customWidth="1"/>
    <col min="1319" max="1319" width="0.875" style="5" customWidth="1"/>
    <col min="1320" max="1320" width="2.375" style="5" customWidth="1"/>
    <col min="1321" max="1321" width="2.125" style="5" bestFit="1" customWidth="1"/>
    <col min="1322" max="1322" width="2.375" style="5" customWidth="1"/>
    <col min="1323" max="1323" width="0.875" style="5" customWidth="1"/>
    <col min="1324" max="1324" width="2.375" style="5" customWidth="1"/>
    <col min="1325" max="1326" width="3.125" style="5" customWidth="1"/>
    <col min="1327" max="1327" width="2.375" style="5" customWidth="1"/>
    <col min="1328" max="1328" width="0.875" style="5" customWidth="1"/>
    <col min="1329" max="1329" width="2.375" style="5" customWidth="1"/>
    <col min="1330" max="1330" width="2.125" style="5" bestFit="1" customWidth="1"/>
    <col min="1331" max="1331" width="2.375" style="5" customWidth="1"/>
    <col min="1332" max="1332" width="0.875" style="5" customWidth="1"/>
    <col min="1333" max="1333" width="2.375" style="5" customWidth="1"/>
    <col min="1334" max="1335" width="3.125" style="5" customWidth="1"/>
    <col min="1336" max="1336" width="2.375" style="5" customWidth="1"/>
    <col min="1337" max="1337" width="0.875" style="5" customWidth="1"/>
    <col min="1338" max="1338" width="2.375" style="5" customWidth="1"/>
    <col min="1339" max="1339" width="2.125" style="5" bestFit="1" customWidth="1"/>
    <col min="1340" max="1340" width="2.375" style="5" customWidth="1"/>
    <col min="1341" max="1341" width="0.875" style="5" customWidth="1"/>
    <col min="1342" max="1342" width="2.375" style="5" customWidth="1"/>
    <col min="1343" max="1344" width="3.125" style="5" customWidth="1"/>
    <col min="1345" max="1345" width="2.375" style="5" customWidth="1"/>
    <col min="1346" max="1346" width="0.875" style="5" customWidth="1"/>
    <col min="1347" max="1347" width="2.375" style="5" customWidth="1"/>
    <col min="1348" max="1348" width="2.125" style="5" bestFit="1" customWidth="1"/>
    <col min="1349" max="1349" width="2.375" style="5" customWidth="1"/>
    <col min="1350" max="1350" width="0.875" style="5" customWidth="1"/>
    <col min="1351" max="1351" width="2.375" style="5" customWidth="1"/>
    <col min="1352" max="1353" width="3.125" style="5" customWidth="1"/>
    <col min="1354" max="1354" width="2.375" style="5" customWidth="1"/>
    <col min="1355" max="1355" width="0.875" style="5" customWidth="1"/>
    <col min="1356" max="1356" width="2.375" style="5" customWidth="1"/>
    <col min="1357" max="1357" width="2.125" style="5" bestFit="1" customWidth="1"/>
    <col min="1358" max="1358" width="2.375" style="5" customWidth="1"/>
    <col min="1359" max="1359" width="0.875" style="5" customWidth="1"/>
    <col min="1360" max="1360" width="2.375" style="5" customWidth="1"/>
    <col min="1361" max="1362" width="3.125" style="5" customWidth="1"/>
    <col min="1363" max="1363" width="2.375" style="5" customWidth="1"/>
    <col min="1364" max="1364" width="0.875" style="5" customWidth="1"/>
    <col min="1365" max="1365" width="2.375" style="5" customWidth="1"/>
    <col min="1366" max="1366" width="2.125" style="5" bestFit="1" customWidth="1"/>
    <col min="1367" max="1367" width="2.375" style="5" customWidth="1"/>
    <col min="1368" max="1368" width="0.875" style="5" customWidth="1"/>
    <col min="1369" max="1369" width="2.375" style="5" customWidth="1"/>
    <col min="1370" max="1370" width="3.125" style="5" customWidth="1"/>
    <col min="1371" max="1372" width="1.125" style="5" customWidth="1"/>
    <col min="1373" max="1383" width="3.875" style="5" customWidth="1"/>
    <col min="1384" max="1391" width="3.75" style="5" customWidth="1"/>
    <col min="1392" max="1525" width="8.25" style="5"/>
    <col min="1526" max="1526" width="2.75" style="5" customWidth="1"/>
    <col min="1527" max="1527" width="4.875" style="5" bestFit="1" customWidth="1"/>
    <col min="1528" max="1528" width="3.125" style="5" customWidth="1"/>
    <col min="1529" max="1529" width="2.375" style="5" customWidth="1"/>
    <col min="1530" max="1530" width="0.875" style="5" customWidth="1"/>
    <col min="1531" max="1531" width="2.375" style="5" customWidth="1"/>
    <col min="1532" max="1532" width="2.125" style="5" bestFit="1" customWidth="1"/>
    <col min="1533" max="1533" width="2.375" style="5" customWidth="1"/>
    <col min="1534" max="1534" width="0.875" style="5" customWidth="1"/>
    <col min="1535" max="1535" width="2.375" style="5" customWidth="1"/>
    <col min="1536" max="1537" width="3.125" style="5" customWidth="1"/>
    <col min="1538" max="1538" width="2.375" style="5" customWidth="1"/>
    <col min="1539" max="1539" width="0.875" style="5" customWidth="1"/>
    <col min="1540" max="1540" width="2.375" style="5" customWidth="1"/>
    <col min="1541" max="1541" width="2.125" style="5" bestFit="1" customWidth="1"/>
    <col min="1542" max="1542" width="2.375" style="5" customWidth="1"/>
    <col min="1543" max="1543" width="0.875" style="5" customWidth="1"/>
    <col min="1544" max="1544" width="2.375" style="5" customWidth="1"/>
    <col min="1545" max="1546" width="3.125" style="5" customWidth="1"/>
    <col min="1547" max="1547" width="2.375" style="5" customWidth="1"/>
    <col min="1548" max="1548" width="0.875" style="5" customWidth="1"/>
    <col min="1549" max="1549" width="2.375" style="5" customWidth="1"/>
    <col min="1550" max="1550" width="2.125" style="5" bestFit="1" customWidth="1"/>
    <col min="1551" max="1551" width="2.375" style="5" customWidth="1"/>
    <col min="1552" max="1552" width="0.875" style="5" customWidth="1"/>
    <col min="1553" max="1553" width="2.375" style="5" customWidth="1"/>
    <col min="1554" max="1555" width="3.125" style="5" customWidth="1"/>
    <col min="1556" max="1556" width="2.375" style="5" customWidth="1"/>
    <col min="1557" max="1557" width="0.875" style="5" customWidth="1"/>
    <col min="1558" max="1558" width="2.375" style="5" customWidth="1"/>
    <col min="1559" max="1559" width="2.125" style="5" bestFit="1" customWidth="1"/>
    <col min="1560" max="1560" width="2.375" style="5" customWidth="1"/>
    <col min="1561" max="1561" width="0.875" style="5" customWidth="1"/>
    <col min="1562" max="1562" width="2.375" style="5" customWidth="1"/>
    <col min="1563" max="1564" width="3.125" style="5" customWidth="1"/>
    <col min="1565" max="1565" width="2.375" style="5" customWidth="1"/>
    <col min="1566" max="1566" width="0.875" style="5" customWidth="1"/>
    <col min="1567" max="1567" width="2.375" style="5" customWidth="1"/>
    <col min="1568" max="1568" width="2.125" style="5" bestFit="1" customWidth="1"/>
    <col min="1569" max="1569" width="2.375" style="5" customWidth="1"/>
    <col min="1570" max="1570" width="0.875" style="5" customWidth="1"/>
    <col min="1571" max="1571" width="2.375" style="5" customWidth="1"/>
    <col min="1572" max="1573" width="3.125" style="5" customWidth="1"/>
    <col min="1574" max="1574" width="2.375" style="5" customWidth="1"/>
    <col min="1575" max="1575" width="0.875" style="5" customWidth="1"/>
    <col min="1576" max="1576" width="2.375" style="5" customWidth="1"/>
    <col min="1577" max="1577" width="2.125" style="5" bestFit="1" customWidth="1"/>
    <col min="1578" max="1578" width="2.375" style="5" customWidth="1"/>
    <col min="1579" max="1579" width="0.875" style="5" customWidth="1"/>
    <col min="1580" max="1580" width="2.375" style="5" customWidth="1"/>
    <col min="1581" max="1582" width="3.125" style="5" customWidth="1"/>
    <col min="1583" max="1583" width="2.375" style="5" customWidth="1"/>
    <col min="1584" max="1584" width="0.875" style="5" customWidth="1"/>
    <col min="1585" max="1585" width="2.375" style="5" customWidth="1"/>
    <col min="1586" max="1586" width="2.125" style="5" bestFit="1" customWidth="1"/>
    <col min="1587" max="1587" width="2.375" style="5" customWidth="1"/>
    <col min="1588" max="1588" width="0.875" style="5" customWidth="1"/>
    <col min="1589" max="1589" width="2.375" style="5" customWidth="1"/>
    <col min="1590" max="1591" width="3.125" style="5" customWidth="1"/>
    <col min="1592" max="1592" width="2.375" style="5" customWidth="1"/>
    <col min="1593" max="1593" width="0.875" style="5" customWidth="1"/>
    <col min="1594" max="1594" width="2.375" style="5" customWidth="1"/>
    <col min="1595" max="1595" width="2.125" style="5" bestFit="1" customWidth="1"/>
    <col min="1596" max="1596" width="2.375" style="5" customWidth="1"/>
    <col min="1597" max="1597" width="0.875" style="5" customWidth="1"/>
    <col min="1598" max="1598" width="2.375" style="5" customWidth="1"/>
    <col min="1599" max="1600" width="3.125" style="5" customWidth="1"/>
    <col min="1601" max="1601" width="2.375" style="5" customWidth="1"/>
    <col min="1602" max="1602" width="0.875" style="5" customWidth="1"/>
    <col min="1603" max="1603" width="2.375" style="5" customWidth="1"/>
    <col min="1604" max="1604" width="2.125" style="5" bestFit="1" customWidth="1"/>
    <col min="1605" max="1605" width="2.375" style="5" customWidth="1"/>
    <col min="1606" max="1606" width="0.875" style="5" customWidth="1"/>
    <col min="1607" max="1607" width="2.375" style="5" customWidth="1"/>
    <col min="1608" max="1609" width="3.125" style="5" customWidth="1"/>
    <col min="1610" max="1610" width="2.375" style="5" customWidth="1"/>
    <col min="1611" max="1611" width="0.875" style="5" customWidth="1"/>
    <col min="1612" max="1612" width="2.375" style="5" customWidth="1"/>
    <col min="1613" max="1613" width="2.125" style="5" bestFit="1" customWidth="1"/>
    <col min="1614" max="1614" width="2.375" style="5" customWidth="1"/>
    <col min="1615" max="1615" width="0.875" style="5" customWidth="1"/>
    <col min="1616" max="1616" width="2.375" style="5" customWidth="1"/>
    <col min="1617" max="1618" width="3.125" style="5" customWidth="1"/>
    <col min="1619" max="1619" width="2.375" style="5" customWidth="1"/>
    <col min="1620" max="1620" width="0.875" style="5" customWidth="1"/>
    <col min="1621" max="1621" width="2.375" style="5" customWidth="1"/>
    <col min="1622" max="1622" width="2.125" style="5" bestFit="1" customWidth="1"/>
    <col min="1623" max="1623" width="2.375" style="5" customWidth="1"/>
    <col min="1624" max="1624" width="0.875" style="5" customWidth="1"/>
    <col min="1625" max="1625" width="2.375" style="5" customWidth="1"/>
    <col min="1626" max="1626" width="3.125" style="5" customWidth="1"/>
    <col min="1627" max="1628" width="1.125" style="5" customWidth="1"/>
    <col min="1629" max="1639" width="3.875" style="5" customWidth="1"/>
    <col min="1640" max="1647" width="3.75" style="5" customWidth="1"/>
    <col min="1648" max="1781" width="8.25" style="5"/>
    <col min="1782" max="1782" width="2.75" style="5" customWidth="1"/>
    <col min="1783" max="1783" width="4.875" style="5" bestFit="1" customWidth="1"/>
    <col min="1784" max="1784" width="3.125" style="5" customWidth="1"/>
    <col min="1785" max="1785" width="2.375" style="5" customWidth="1"/>
    <col min="1786" max="1786" width="0.875" style="5" customWidth="1"/>
    <col min="1787" max="1787" width="2.375" style="5" customWidth="1"/>
    <col min="1788" max="1788" width="2.125" style="5" bestFit="1" customWidth="1"/>
    <col min="1789" max="1789" width="2.375" style="5" customWidth="1"/>
    <col min="1790" max="1790" width="0.875" style="5" customWidth="1"/>
    <col min="1791" max="1791" width="2.375" style="5" customWidth="1"/>
    <col min="1792" max="1793" width="3.125" style="5" customWidth="1"/>
    <col min="1794" max="1794" width="2.375" style="5" customWidth="1"/>
    <col min="1795" max="1795" width="0.875" style="5" customWidth="1"/>
    <col min="1796" max="1796" width="2.375" style="5" customWidth="1"/>
    <col min="1797" max="1797" width="2.125" style="5" bestFit="1" customWidth="1"/>
    <col min="1798" max="1798" width="2.375" style="5" customWidth="1"/>
    <col min="1799" max="1799" width="0.875" style="5" customWidth="1"/>
    <col min="1800" max="1800" width="2.375" style="5" customWidth="1"/>
    <col min="1801" max="1802" width="3.125" style="5" customWidth="1"/>
    <col min="1803" max="1803" width="2.375" style="5" customWidth="1"/>
    <col min="1804" max="1804" width="0.875" style="5" customWidth="1"/>
    <col min="1805" max="1805" width="2.375" style="5" customWidth="1"/>
    <col min="1806" max="1806" width="2.125" style="5" bestFit="1" customWidth="1"/>
    <col min="1807" max="1807" width="2.375" style="5" customWidth="1"/>
    <col min="1808" max="1808" width="0.875" style="5" customWidth="1"/>
    <col min="1809" max="1809" width="2.375" style="5" customWidth="1"/>
    <col min="1810" max="1811" width="3.125" style="5" customWidth="1"/>
    <col min="1812" max="1812" width="2.375" style="5" customWidth="1"/>
    <col min="1813" max="1813" width="0.875" style="5" customWidth="1"/>
    <col min="1814" max="1814" width="2.375" style="5" customWidth="1"/>
    <col min="1815" max="1815" width="2.125" style="5" bestFit="1" customWidth="1"/>
    <col min="1816" max="1816" width="2.375" style="5" customWidth="1"/>
    <col min="1817" max="1817" width="0.875" style="5" customWidth="1"/>
    <col min="1818" max="1818" width="2.375" style="5" customWidth="1"/>
    <col min="1819" max="1820" width="3.125" style="5" customWidth="1"/>
    <col min="1821" max="1821" width="2.375" style="5" customWidth="1"/>
    <col min="1822" max="1822" width="0.875" style="5" customWidth="1"/>
    <col min="1823" max="1823" width="2.375" style="5" customWidth="1"/>
    <col min="1824" max="1824" width="2.125" style="5" bestFit="1" customWidth="1"/>
    <col min="1825" max="1825" width="2.375" style="5" customWidth="1"/>
    <col min="1826" max="1826" width="0.875" style="5" customWidth="1"/>
    <col min="1827" max="1827" width="2.375" style="5" customWidth="1"/>
    <col min="1828" max="1829" width="3.125" style="5" customWidth="1"/>
    <col min="1830" max="1830" width="2.375" style="5" customWidth="1"/>
    <col min="1831" max="1831" width="0.875" style="5" customWidth="1"/>
    <col min="1832" max="1832" width="2.375" style="5" customWidth="1"/>
    <col min="1833" max="1833" width="2.125" style="5" bestFit="1" customWidth="1"/>
    <col min="1834" max="1834" width="2.375" style="5" customWidth="1"/>
    <col min="1835" max="1835" width="0.875" style="5" customWidth="1"/>
    <col min="1836" max="1836" width="2.375" style="5" customWidth="1"/>
    <col min="1837" max="1838" width="3.125" style="5" customWidth="1"/>
    <col min="1839" max="1839" width="2.375" style="5" customWidth="1"/>
    <col min="1840" max="1840" width="0.875" style="5" customWidth="1"/>
    <col min="1841" max="1841" width="2.375" style="5" customWidth="1"/>
    <col min="1842" max="1842" width="2.125" style="5" bestFit="1" customWidth="1"/>
    <col min="1843" max="1843" width="2.375" style="5" customWidth="1"/>
    <col min="1844" max="1844" width="0.875" style="5" customWidth="1"/>
    <col min="1845" max="1845" width="2.375" style="5" customWidth="1"/>
    <col min="1846" max="1847" width="3.125" style="5" customWidth="1"/>
    <col min="1848" max="1848" width="2.375" style="5" customWidth="1"/>
    <col min="1849" max="1849" width="0.875" style="5" customWidth="1"/>
    <col min="1850" max="1850" width="2.375" style="5" customWidth="1"/>
    <col min="1851" max="1851" width="2.125" style="5" bestFit="1" customWidth="1"/>
    <col min="1852" max="1852" width="2.375" style="5" customWidth="1"/>
    <col min="1853" max="1853" width="0.875" style="5" customWidth="1"/>
    <col min="1854" max="1854" width="2.375" style="5" customWidth="1"/>
    <col min="1855" max="1856" width="3.125" style="5" customWidth="1"/>
    <col min="1857" max="1857" width="2.375" style="5" customWidth="1"/>
    <col min="1858" max="1858" width="0.875" style="5" customWidth="1"/>
    <col min="1859" max="1859" width="2.375" style="5" customWidth="1"/>
    <col min="1860" max="1860" width="2.125" style="5" bestFit="1" customWidth="1"/>
    <col min="1861" max="1861" width="2.375" style="5" customWidth="1"/>
    <col min="1862" max="1862" width="0.875" style="5" customWidth="1"/>
    <col min="1863" max="1863" width="2.375" style="5" customWidth="1"/>
    <col min="1864" max="1865" width="3.125" style="5" customWidth="1"/>
    <col min="1866" max="1866" width="2.375" style="5" customWidth="1"/>
    <col min="1867" max="1867" width="0.875" style="5" customWidth="1"/>
    <col min="1868" max="1868" width="2.375" style="5" customWidth="1"/>
    <col min="1869" max="1869" width="2.125" style="5" bestFit="1" customWidth="1"/>
    <col min="1870" max="1870" width="2.375" style="5" customWidth="1"/>
    <col min="1871" max="1871" width="0.875" style="5" customWidth="1"/>
    <col min="1872" max="1872" width="2.375" style="5" customWidth="1"/>
    <col min="1873" max="1874" width="3.125" style="5" customWidth="1"/>
    <col min="1875" max="1875" width="2.375" style="5" customWidth="1"/>
    <col min="1876" max="1876" width="0.875" style="5" customWidth="1"/>
    <col min="1877" max="1877" width="2.375" style="5" customWidth="1"/>
    <col min="1878" max="1878" width="2.125" style="5" bestFit="1" customWidth="1"/>
    <col min="1879" max="1879" width="2.375" style="5" customWidth="1"/>
    <col min="1880" max="1880" width="0.875" style="5" customWidth="1"/>
    <col min="1881" max="1881" width="2.375" style="5" customWidth="1"/>
    <col min="1882" max="1882" width="3.125" style="5" customWidth="1"/>
    <col min="1883" max="1884" width="1.125" style="5" customWidth="1"/>
    <col min="1885" max="1895" width="3.875" style="5" customWidth="1"/>
    <col min="1896" max="1903" width="3.75" style="5" customWidth="1"/>
    <col min="1904" max="2037" width="8.25" style="5"/>
    <col min="2038" max="2038" width="2.75" style="5" customWidth="1"/>
    <col min="2039" max="2039" width="4.875" style="5" bestFit="1" customWidth="1"/>
    <col min="2040" max="2040" width="3.125" style="5" customWidth="1"/>
    <col min="2041" max="2041" width="2.375" style="5" customWidth="1"/>
    <col min="2042" max="2042" width="0.875" style="5" customWidth="1"/>
    <col min="2043" max="2043" width="2.375" style="5" customWidth="1"/>
    <col min="2044" max="2044" width="2.125" style="5" bestFit="1" customWidth="1"/>
    <col min="2045" max="2045" width="2.375" style="5" customWidth="1"/>
    <col min="2046" max="2046" width="0.875" style="5" customWidth="1"/>
    <col min="2047" max="2047" width="2.375" style="5" customWidth="1"/>
    <col min="2048" max="2049" width="3.125" style="5" customWidth="1"/>
    <col min="2050" max="2050" width="2.375" style="5" customWidth="1"/>
    <col min="2051" max="2051" width="0.875" style="5" customWidth="1"/>
    <col min="2052" max="2052" width="2.375" style="5" customWidth="1"/>
    <col min="2053" max="2053" width="2.125" style="5" bestFit="1" customWidth="1"/>
    <col min="2054" max="2054" width="2.375" style="5" customWidth="1"/>
    <col min="2055" max="2055" width="0.875" style="5" customWidth="1"/>
    <col min="2056" max="2056" width="2.375" style="5" customWidth="1"/>
    <col min="2057" max="2058" width="3.125" style="5" customWidth="1"/>
    <col min="2059" max="2059" width="2.375" style="5" customWidth="1"/>
    <col min="2060" max="2060" width="0.875" style="5" customWidth="1"/>
    <col min="2061" max="2061" width="2.375" style="5" customWidth="1"/>
    <col min="2062" max="2062" width="2.125" style="5" bestFit="1" customWidth="1"/>
    <col min="2063" max="2063" width="2.375" style="5" customWidth="1"/>
    <col min="2064" max="2064" width="0.875" style="5" customWidth="1"/>
    <col min="2065" max="2065" width="2.375" style="5" customWidth="1"/>
    <col min="2066" max="2067" width="3.125" style="5" customWidth="1"/>
    <col min="2068" max="2068" width="2.375" style="5" customWidth="1"/>
    <col min="2069" max="2069" width="0.875" style="5" customWidth="1"/>
    <col min="2070" max="2070" width="2.375" style="5" customWidth="1"/>
    <col min="2071" max="2071" width="2.125" style="5" bestFit="1" customWidth="1"/>
    <col min="2072" max="2072" width="2.375" style="5" customWidth="1"/>
    <col min="2073" max="2073" width="0.875" style="5" customWidth="1"/>
    <col min="2074" max="2074" width="2.375" style="5" customWidth="1"/>
    <col min="2075" max="2076" width="3.125" style="5" customWidth="1"/>
    <col min="2077" max="2077" width="2.375" style="5" customWidth="1"/>
    <col min="2078" max="2078" width="0.875" style="5" customWidth="1"/>
    <col min="2079" max="2079" width="2.375" style="5" customWidth="1"/>
    <col min="2080" max="2080" width="2.125" style="5" bestFit="1" customWidth="1"/>
    <col min="2081" max="2081" width="2.375" style="5" customWidth="1"/>
    <col min="2082" max="2082" width="0.875" style="5" customWidth="1"/>
    <col min="2083" max="2083" width="2.375" style="5" customWidth="1"/>
    <col min="2084" max="2085" width="3.125" style="5" customWidth="1"/>
    <col min="2086" max="2086" width="2.375" style="5" customWidth="1"/>
    <col min="2087" max="2087" width="0.875" style="5" customWidth="1"/>
    <col min="2088" max="2088" width="2.375" style="5" customWidth="1"/>
    <col min="2089" max="2089" width="2.125" style="5" bestFit="1" customWidth="1"/>
    <col min="2090" max="2090" width="2.375" style="5" customWidth="1"/>
    <col min="2091" max="2091" width="0.875" style="5" customWidth="1"/>
    <col min="2092" max="2092" width="2.375" style="5" customWidth="1"/>
    <col min="2093" max="2094" width="3.125" style="5" customWidth="1"/>
    <col min="2095" max="2095" width="2.375" style="5" customWidth="1"/>
    <col min="2096" max="2096" width="0.875" style="5" customWidth="1"/>
    <col min="2097" max="2097" width="2.375" style="5" customWidth="1"/>
    <col min="2098" max="2098" width="2.125" style="5" bestFit="1" customWidth="1"/>
    <col min="2099" max="2099" width="2.375" style="5" customWidth="1"/>
    <col min="2100" max="2100" width="0.875" style="5" customWidth="1"/>
    <col min="2101" max="2101" width="2.375" style="5" customWidth="1"/>
    <col min="2102" max="2103" width="3.125" style="5" customWidth="1"/>
    <col min="2104" max="2104" width="2.375" style="5" customWidth="1"/>
    <col min="2105" max="2105" width="0.875" style="5" customWidth="1"/>
    <col min="2106" max="2106" width="2.375" style="5" customWidth="1"/>
    <col min="2107" max="2107" width="2.125" style="5" bestFit="1" customWidth="1"/>
    <col min="2108" max="2108" width="2.375" style="5" customWidth="1"/>
    <col min="2109" max="2109" width="0.875" style="5" customWidth="1"/>
    <col min="2110" max="2110" width="2.375" style="5" customWidth="1"/>
    <col min="2111" max="2112" width="3.125" style="5" customWidth="1"/>
    <col min="2113" max="2113" width="2.375" style="5" customWidth="1"/>
    <col min="2114" max="2114" width="0.875" style="5" customWidth="1"/>
    <col min="2115" max="2115" width="2.375" style="5" customWidth="1"/>
    <col min="2116" max="2116" width="2.125" style="5" bestFit="1" customWidth="1"/>
    <col min="2117" max="2117" width="2.375" style="5" customWidth="1"/>
    <col min="2118" max="2118" width="0.875" style="5" customWidth="1"/>
    <col min="2119" max="2119" width="2.375" style="5" customWidth="1"/>
    <col min="2120" max="2121" width="3.125" style="5" customWidth="1"/>
    <col min="2122" max="2122" width="2.375" style="5" customWidth="1"/>
    <col min="2123" max="2123" width="0.875" style="5" customWidth="1"/>
    <col min="2124" max="2124" width="2.375" style="5" customWidth="1"/>
    <col min="2125" max="2125" width="2.125" style="5" bestFit="1" customWidth="1"/>
    <col min="2126" max="2126" width="2.375" style="5" customWidth="1"/>
    <col min="2127" max="2127" width="0.875" style="5" customWidth="1"/>
    <col min="2128" max="2128" width="2.375" style="5" customWidth="1"/>
    <col min="2129" max="2130" width="3.125" style="5" customWidth="1"/>
    <col min="2131" max="2131" width="2.375" style="5" customWidth="1"/>
    <col min="2132" max="2132" width="0.875" style="5" customWidth="1"/>
    <col min="2133" max="2133" width="2.375" style="5" customWidth="1"/>
    <col min="2134" max="2134" width="2.125" style="5" bestFit="1" customWidth="1"/>
    <col min="2135" max="2135" width="2.375" style="5" customWidth="1"/>
    <col min="2136" max="2136" width="0.875" style="5" customWidth="1"/>
    <col min="2137" max="2137" width="2.375" style="5" customWidth="1"/>
    <col min="2138" max="2138" width="3.125" style="5" customWidth="1"/>
    <col min="2139" max="2140" width="1.125" style="5" customWidth="1"/>
    <col min="2141" max="2151" width="3.875" style="5" customWidth="1"/>
    <col min="2152" max="2159" width="3.75" style="5" customWidth="1"/>
    <col min="2160" max="2293" width="8.25" style="5"/>
    <col min="2294" max="2294" width="2.75" style="5" customWidth="1"/>
    <col min="2295" max="2295" width="4.875" style="5" bestFit="1" customWidth="1"/>
    <col min="2296" max="2296" width="3.125" style="5" customWidth="1"/>
    <col min="2297" max="2297" width="2.375" style="5" customWidth="1"/>
    <col min="2298" max="2298" width="0.875" style="5" customWidth="1"/>
    <col min="2299" max="2299" width="2.375" style="5" customWidth="1"/>
    <col min="2300" max="2300" width="2.125" style="5" bestFit="1" customWidth="1"/>
    <col min="2301" max="2301" width="2.375" style="5" customWidth="1"/>
    <col min="2302" max="2302" width="0.875" style="5" customWidth="1"/>
    <col min="2303" max="2303" width="2.375" style="5" customWidth="1"/>
    <col min="2304" max="2305" width="3.125" style="5" customWidth="1"/>
    <col min="2306" max="2306" width="2.375" style="5" customWidth="1"/>
    <col min="2307" max="2307" width="0.875" style="5" customWidth="1"/>
    <col min="2308" max="2308" width="2.375" style="5" customWidth="1"/>
    <col min="2309" max="2309" width="2.125" style="5" bestFit="1" customWidth="1"/>
    <col min="2310" max="2310" width="2.375" style="5" customWidth="1"/>
    <col min="2311" max="2311" width="0.875" style="5" customWidth="1"/>
    <col min="2312" max="2312" width="2.375" style="5" customWidth="1"/>
    <col min="2313" max="2314" width="3.125" style="5" customWidth="1"/>
    <col min="2315" max="2315" width="2.375" style="5" customWidth="1"/>
    <col min="2316" max="2316" width="0.875" style="5" customWidth="1"/>
    <col min="2317" max="2317" width="2.375" style="5" customWidth="1"/>
    <col min="2318" max="2318" width="2.125" style="5" bestFit="1" customWidth="1"/>
    <col min="2319" max="2319" width="2.375" style="5" customWidth="1"/>
    <col min="2320" max="2320" width="0.875" style="5" customWidth="1"/>
    <col min="2321" max="2321" width="2.375" style="5" customWidth="1"/>
    <col min="2322" max="2323" width="3.125" style="5" customWidth="1"/>
    <col min="2324" max="2324" width="2.375" style="5" customWidth="1"/>
    <col min="2325" max="2325" width="0.875" style="5" customWidth="1"/>
    <col min="2326" max="2326" width="2.375" style="5" customWidth="1"/>
    <col min="2327" max="2327" width="2.125" style="5" bestFit="1" customWidth="1"/>
    <col min="2328" max="2328" width="2.375" style="5" customWidth="1"/>
    <col min="2329" max="2329" width="0.875" style="5" customWidth="1"/>
    <col min="2330" max="2330" width="2.375" style="5" customWidth="1"/>
    <col min="2331" max="2332" width="3.125" style="5" customWidth="1"/>
    <col min="2333" max="2333" width="2.375" style="5" customWidth="1"/>
    <col min="2334" max="2334" width="0.875" style="5" customWidth="1"/>
    <col min="2335" max="2335" width="2.375" style="5" customWidth="1"/>
    <col min="2336" max="2336" width="2.125" style="5" bestFit="1" customWidth="1"/>
    <col min="2337" max="2337" width="2.375" style="5" customWidth="1"/>
    <col min="2338" max="2338" width="0.875" style="5" customWidth="1"/>
    <col min="2339" max="2339" width="2.375" style="5" customWidth="1"/>
    <col min="2340" max="2341" width="3.125" style="5" customWidth="1"/>
    <col min="2342" max="2342" width="2.375" style="5" customWidth="1"/>
    <col min="2343" max="2343" width="0.875" style="5" customWidth="1"/>
    <col min="2344" max="2344" width="2.375" style="5" customWidth="1"/>
    <col min="2345" max="2345" width="2.125" style="5" bestFit="1" customWidth="1"/>
    <col min="2346" max="2346" width="2.375" style="5" customWidth="1"/>
    <col min="2347" max="2347" width="0.875" style="5" customWidth="1"/>
    <col min="2348" max="2348" width="2.375" style="5" customWidth="1"/>
    <col min="2349" max="2350" width="3.125" style="5" customWidth="1"/>
    <col min="2351" max="2351" width="2.375" style="5" customWidth="1"/>
    <col min="2352" max="2352" width="0.875" style="5" customWidth="1"/>
    <col min="2353" max="2353" width="2.375" style="5" customWidth="1"/>
    <col min="2354" max="2354" width="2.125" style="5" bestFit="1" customWidth="1"/>
    <col min="2355" max="2355" width="2.375" style="5" customWidth="1"/>
    <col min="2356" max="2356" width="0.875" style="5" customWidth="1"/>
    <col min="2357" max="2357" width="2.375" style="5" customWidth="1"/>
    <col min="2358" max="2359" width="3.125" style="5" customWidth="1"/>
    <col min="2360" max="2360" width="2.375" style="5" customWidth="1"/>
    <col min="2361" max="2361" width="0.875" style="5" customWidth="1"/>
    <col min="2362" max="2362" width="2.375" style="5" customWidth="1"/>
    <col min="2363" max="2363" width="2.125" style="5" bestFit="1" customWidth="1"/>
    <col min="2364" max="2364" width="2.375" style="5" customWidth="1"/>
    <col min="2365" max="2365" width="0.875" style="5" customWidth="1"/>
    <col min="2366" max="2366" width="2.375" style="5" customWidth="1"/>
    <col min="2367" max="2368" width="3.125" style="5" customWidth="1"/>
    <col min="2369" max="2369" width="2.375" style="5" customWidth="1"/>
    <col min="2370" max="2370" width="0.875" style="5" customWidth="1"/>
    <col min="2371" max="2371" width="2.375" style="5" customWidth="1"/>
    <col min="2372" max="2372" width="2.125" style="5" bestFit="1" customWidth="1"/>
    <col min="2373" max="2373" width="2.375" style="5" customWidth="1"/>
    <col min="2374" max="2374" width="0.875" style="5" customWidth="1"/>
    <col min="2375" max="2375" width="2.375" style="5" customWidth="1"/>
    <col min="2376" max="2377" width="3.125" style="5" customWidth="1"/>
    <col min="2378" max="2378" width="2.375" style="5" customWidth="1"/>
    <col min="2379" max="2379" width="0.875" style="5" customWidth="1"/>
    <col min="2380" max="2380" width="2.375" style="5" customWidth="1"/>
    <col min="2381" max="2381" width="2.125" style="5" bestFit="1" customWidth="1"/>
    <col min="2382" max="2382" width="2.375" style="5" customWidth="1"/>
    <col min="2383" max="2383" width="0.875" style="5" customWidth="1"/>
    <col min="2384" max="2384" width="2.375" style="5" customWidth="1"/>
    <col min="2385" max="2386" width="3.125" style="5" customWidth="1"/>
    <col min="2387" max="2387" width="2.375" style="5" customWidth="1"/>
    <col min="2388" max="2388" width="0.875" style="5" customWidth="1"/>
    <col min="2389" max="2389" width="2.375" style="5" customWidth="1"/>
    <col min="2390" max="2390" width="2.125" style="5" bestFit="1" customWidth="1"/>
    <col min="2391" max="2391" width="2.375" style="5" customWidth="1"/>
    <col min="2392" max="2392" width="0.875" style="5" customWidth="1"/>
    <col min="2393" max="2393" width="2.375" style="5" customWidth="1"/>
    <col min="2394" max="2394" width="3.125" style="5" customWidth="1"/>
    <col min="2395" max="2396" width="1.125" style="5" customWidth="1"/>
    <col min="2397" max="2407" width="3.875" style="5" customWidth="1"/>
    <col min="2408" max="2415" width="3.75" style="5" customWidth="1"/>
    <col min="2416" max="2549" width="8.25" style="5"/>
    <col min="2550" max="2550" width="2.75" style="5" customWidth="1"/>
    <col min="2551" max="2551" width="4.875" style="5" bestFit="1" customWidth="1"/>
    <col min="2552" max="2552" width="3.125" style="5" customWidth="1"/>
    <col min="2553" max="2553" width="2.375" style="5" customWidth="1"/>
    <col min="2554" max="2554" width="0.875" style="5" customWidth="1"/>
    <col min="2555" max="2555" width="2.375" style="5" customWidth="1"/>
    <col min="2556" max="2556" width="2.125" style="5" bestFit="1" customWidth="1"/>
    <col min="2557" max="2557" width="2.375" style="5" customWidth="1"/>
    <col min="2558" max="2558" width="0.875" style="5" customWidth="1"/>
    <col min="2559" max="2559" width="2.375" style="5" customWidth="1"/>
    <col min="2560" max="2561" width="3.125" style="5" customWidth="1"/>
    <col min="2562" max="2562" width="2.375" style="5" customWidth="1"/>
    <col min="2563" max="2563" width="0.875" style="5" customWidth="1"/>
    <col min="2564" max="2564" width="2.375" style="5" customWidth="1"/>
    <col min="2565" max="2565" width="2.125" style="5" bestFit="1" customWidth="1"/>
    <col min="2566" max="2566" width="2.375" style="5" customWidth="1"/>
    <col min="2567" max="2567" width="0.875" style="5" customWidth="1"/>
    <col min="2568" max="2568" width="2.375" style="5" customWidth="1"/>
    <col min="2569" max="2570" width="3.125" style="5" customWidth="1"/>
    <col min="2571" max="2571" width="2.375" style="5" customWidth="1"/>
    <col min="2572" max="2572" width="0.875" style="5" customWidth="1"/>
    <col min="2573" max="2573" width="2.375" style="5" customWidth="1"/>
    <col min="2574" max="2574" width="2.125" style="5" bestFit="1" customWidth="1"/>
    <col min="2575" max="2575" width="2.375" style="5" customWidth="1"/>
    <col min="2576" max="2576" width="0.875" style="5" customWidth="1"/>
    <col min="2577" max="2577" width="2.375" style="5" customWidth="1"/>
    <col min="2578" max="2579" width="3.125" style="5" customWidth="1"/>
    <col min="2580" max="2580" width="2.375" style="5" customWidth="1"/>
    <col min="2581" max="2581" width="0.875" style="5" customWidth="1"/>
    <col min="2582" max="2582" width="2.375" style="5" customWidth="1"/>
    <col min="2583" max="2583" width="2.125" style="5" bestFit="1" customWidth="1"/>
    <col min="2584" max="2584" width="2.375" style="5" customWidth="1"/>
    <col min="2585" max="2585" width="0.875" style="5" customWidth="1"/>
    <col min="2586" max="2586" width="2.375" style="5" customWidth="1"/>
    <col min="2587" max="2588" width="3.125" style="5" customWidth="1"/>
    <col min="2589" max="2589" width="2.375" style="5" customWidth="1"/>
    <col min="2590" max="2590" width="0.875" style="5" customWidth="1"/>
    <col min="2591" max="2591" width="2.375" style="5" customWidth="1"/>
    <col min="2592" max="2592" width="2.125" style="5" bestFit="1" customWidth="1"/>
    <col min="2593" max="2593" width="2.375" style="5" customWidth="1"/>
    <col min="2594" max="2594" width="0.875" style="5" customWidth="1"/>
    <col min="2595" max="2595" width="2.375" style="5" customWidth="1"/>
    <col min="2596" max="2597" width="3.125" style="5" customWidth="1"/>
    <col min="2598" max="2598" width="2.375" style="5" customWidth="1"/>
    <col min="2599" max="2599" width="0.875" style="5" customWidth="1"/>
    <col min="2600" max="2600" width="2.375" style="5" customWidth="1"/>
    <col min="2601" max="2601" width="2.125" style="5" bestFit="1" customWidth="1"/>
    <col min="2602" max="2602" width="2.375" style="5" customWidth="1"/>
    <col min="2603" max="2603" width="0.875" style="5" customWidth="1"/>
    <col min="2604" max="2604" width="2.375" style="5" customWidth="1"/>
    <col min="2605" max="2606" width="3.125" style="5" customWidth="1"/>
    <col min="2607" max="2607" width="2.375" style="5" customWidth="1"/>
    <col min="2608" max="2608" width="0.875" style="5" customWidth="1"/>
    <col min="2609" max="2609" width="2.375" style="5" customWidth="1"/>
    <col min="2610" max="2610" width="2.125" style="5" bestFit="1" customWidth="1"/>
    <col min="2611" max="2611" width="2.375" style="5" customWidth="1"/>
    <col min="2612" max="2612" width="0.875" style="5" customWidth="1"/>
    <col min="2613" max="2613" width="2.375" style="5" customWidth="1"/>
    <col min="2614" max="2615" width="3.125" style="5" customWidth="1"/>
    <col min="2616" max="2616" width="2.375" style="5" customWidth="1"/>
    <col min="2617" max="2617" width="0.875" style="5" customWidth="1"/>
    <col min="2618" max="2618" width="2.375" style="5" customWidth="1"/>
    <col min="2619" max="2619" width="2.125" style="5" bestFit="1" customWidth="1"/>
    <col min="2620" max="2620" width="2.375" style="5" customWidth="1"/>
    <col min="2621" max="2621" width="0.875" style="5" customWidth="1"/>
    <col min="2622" max="2622" width="2.375" style="5" customWidth="1"/>
    <col min="2623" max="2624" width="3.125" style="5" customWidth="1"/>
    <col min="2625" max="2625" width="2.375" style="5" customWidth="1"/>
    <col min="2626" max="2626" width="0.875" style="5" customWidth="1"/>
    <col min="2627" max="2627" width="2.375" style="5" customWidth="1"/>
    <col min="2628" max="2628" width="2.125" style="5" bestFit="1" customWidth="1"/>
    <col min="2629" max="2629" width="2.375" style="5" customWidth="1"/>
    <col min="2630" max="2630" width="0.875" style="5" customWidth="1"/>
    <col min="2631" max="2631" width="2.375" style="5" customWidth="1"/>
    <col min="2632" max="2633" width="3.125" style="5" customWidth="1"/>
    <col min="2634" max="2634" width="2.375" style="5" customWidth="1"/>
    <col min="2635" max="2635" width="0.875" style="5" customWidth="1"/>
    <col min="2636" max="2636" width="2.375" style="5" customWidth="1"/>
    <col min="2637" max="2637" width="2.125" style="5" bestFit="1" customWidth="1"/>
    <col min="2638" max="2638" width="2.375" style="5" customWidth="1"/>
    <col min="2639" max="2639" width="0.875" style="5" customWidth="1"/>
    <col min="2640" max="2640" width="2.375" style="5" customWidth="1"/>
    <col min="2641" max="2642" width="3.125" style="5" customWidth="1"/>
    <col min="2643" max="2643" width="2.375" style="5" customWidth="1"/>
    <col min="2644" max="2644" width="0.875" style="5" customWidth="1"/>
    <col min="2645" max="2645" width="2.375" style="5" customWidth="1"/>
    <col min="2646" max="2646" width="2.125" style="5" bestFit="1" customWidth="1"/>
    <col min="2647" max="2647" width="2.375" style="5" customWidth="1"/>
    <col min="2648" max="2648" width="0.875" style="5" customWidth="1"/>
    <col min="2649" max="2649" width="2.375" style="5" customWidth="1"/>
    <col min="2650" max="2650" width="3.125" style="5" customWidth="1"/>
    <col min="2651" max="2652" width="1.125" style="5" customWidth="1"/>
    <col min="2653" max="2663" width="3.875" style="5" customWidth="1"/>
    <col min="2664" max="2671" width="3.75" style="5" customWidth="1"/>
    <col min="2672" max="2805" width="8.25" style="5"/>
    <col min="2806" max="2806" width="2.75" style="5" customWidth="1"/>
    <col min="2807" max="2807" width="4.875" style="5" bestFit="1" customWidth="1"/>
    <col min="2808" max="2808" width="3.125" style="5" customWidth="1"/>
    <col min="2809" max="2809" width="2.375" style="5" customWidth="1"/>
    <col min="2810" max="2810" width="0.875" style="5" customWidth="1"/>
    <col min="2811" max="2811" width="2.375" style="5" customWidth="1"/>
    <col min="2812" max="2812" width="2.125" style="5" bestFit="1" customWidth="1"/>
    <col min="2813" max="2813" width="2.375" style="5" customWidth="1"/>
    <col min="2814" max="2814" width="0.875" style="5" customWidth="1"/>
    <col min="2815" max="2815" width="2.375" style="5" customWidth="1"/>
    <col min="2816" max="2817" width="3.125" style="5" customWidth="1"/>
    <col min="2818" max="2818" width="2.375" style="5" customWidth="1"/>
    <col min="2819" max="2819" width="0.875" style="5" customWidth="1"/>
    <col min="2820" max="2820" width="2.375" style="5" customWidth="1"/>
    <col min="2821" max="2821" width="2.125" style="5" bestFit="1" customWidth="1"/>
    <col min="2822" max="2822" width="2.375" style="5" customWidth="1"/>
    <col min="2823" max="2823" width="0.875" style="5" customWidth="1"/>
    <col min="2824" max="2824" width="2.375" style="5" customWidth="1"/>
    <col min="2825" max="2826" width="3.125" style="5" customWidth="1"/>
    <col min="2827" max="2827" width="2.375" style="5" customWidth="1"/>
    <col min="2828" max="2828" width="0.875" style="5" customWidth="1"/>
    <col min="2829" max="2829" width="2.375" style="5" customWidth="1"/>
    <col min="2830" max="2830" width="2.125" style="5" bestFit="1" customWidth="1"/>
    <col min="2831" max="2831" width="2.375" style="5" customWidth="1"/>
    <col min="2832" max="2832" width="0.875" style="5" customWidth="1"/>
    <col min="2833" max="2833" width="2.375" style="5" customWidth="1"/>
    <col min="2834" max="2835" width="3.125" style="5" customWidth="1"/>
    <col min="2836" max="2836" width="2.375" style="5" customWidth="1"/>
    <col min="2837" max="2837" width="0.875" style="5" customWidth="1"/>
    <col min="2838" max="2838" width="2.375" style="5" customWidth="1"/>
    <col min="2839" max="2839" width="2.125" style="5" bestFit="1" customWidth="1"/>
    <col min="2840" max="2840" width="2.375" style="5" customWidth="1"/>
    <col min="2841" max="2841" width="0.875" style="5" customWidth="1"/>
    <col min="2842" max="2842" width="2.375" style="5" customWidth="1"/>
    <col min="2843" max="2844" width="3.125" style="5" customWidth="1"/>
    <col min="2845" max="2845" width="2.375" style="5" customWidth="1"/>
    <col min="2846" max="2846" width="0.875" style="5" customWidth="1"/>
    <col min="2847" max="2847" width="2.375" style="5" customWidth="1"/>
    <col min="2848" max="2848" width="2.125" style="5" bestFit="1" customWidth="1"/>
    <col min="2849" max="2849" width="2.375" style="5" customWidth="1"/>
    <col min="2850" max="2850" width="0.875" style="5" customWidth="1"/>
    <col min="2851" max="2851" width="2.375" style="5" customWidth="1"/>
    <col min="2852" max="2853" width="3.125" style="5" customWidth="1"/>
    <col min="2854" max="2854" width="2.375" style="5" customWidth="1"/>
    <col min="2855" max="2855" width="0.875" style="5" customWidth="1"/>
    <col min="2856" max="2856" width="2.375" style="5" customWidth="1"/>
    <col min="2857" max="2857" width="2.125" style="5" bestFit="1" customWidth="1"/>
    <col min="2858" max="2858" width="2.375" style="5" customWidth="1"/>
    <col min="2859" max="2859" width="0.875" style="5" customWidth="1"/>
    <col min="2860" max="2860" width="2.375" style="5" customWidth="1"/>
    <col min="2861" max="2862" width="3.125" style="5" customWidth="1"/>
    <col min="2863" max="2863" width="2.375" style="5" customWidth="1"/>
    <col min="2864" max="2864" width="0.875" style="5" customWidth="1"/>
    <col min="2865" max="2865" width="2.375" style="5" customWidth="1"/>
    <col min="2866" max="2866" width="2.125" style="5" bestFit="1" customWidth="1"/>
    <col min="2867" max="2867" width="2.375" style="5" customWidth="1"/>
    <col min="2868" max="2868" width="0.875" style="5" customWidth="1"/>
    <col min="2869" max="2869" width="2.375" style="5" customWidth="1"/>
    <col min="2870" max="2871" width="3.125" style="5" customWidth="1"/>
    <col min="2872" max="2872" width="2.375" style="5" customWidth="1"/>
    <col min="2873" max="2873" width="0.875" style="5" customWidth="1"/>
    <col min="2874" max="2874" width="2.375" style="5" customWidth="1"/>
    <col min="2875" max="2875" width="2.125" style="5" bestFit="1" customWidth="1"/>
    <col min="2876" max="2876" width="2.375" style="5" customWidth="1"/>
    <col min="2877" max="2877" width="0.875" style="5" customWidth="1"/>
    <col min="2878" max="2878" width="2.375" style="5" customWidth="1"/>
    <col min="2879" max="2880" width="3.125" style="5" customWidth="1"/>
    <col min="2881" max="2881" width="2.375" style="5" customWidth="1"/>
    <col min="2882" max="2882" width="0.875" style="5" customWidth="1"/>
    <col min="2883" max="2883" width="2.375" style="5" customWidth="1"/>
    <col min="2884" max="2884" width="2.125" style="5" bestFit="1" customWidth="1"/>
    <col min="2885" max="2885" width="2.375" style="5" customWidth="1"/>
    <col min="2886" max="2886" width="0.875" style="5" customWidth="1"/>
    <col min="2887" max="2887" width="2.375" style="5" customWidth="1"/>
    <col min="2888" max="2889" width="3.125" style="5" customWidth="1"/>
    <col min="2890" max="2890" width="2.375" style="5" customWidth="1"/>
    <col min="2891" max="2891" width="0.875" style="5" customWidth="1"/>
    <col min="2892" max="2892" width="2.375" style="5" customWidth="1"/>
    <col min="2893" max="2893" width="2.125" style="5" bestFit="1" customWidth="1"/>
    <col min="2894" max="2894" width="2.375" style="5" customWidth="1"/>
    <col min="2895" max="2895" width="0.875" style="5" customWidth="1"/>
    <col min="2896" max="2896" width="2.375" style="5" customWidth="1"/>
    <col min="2897" max="2898" width="3.125" style="5" customWidth="1"/>
    <col min="2899" max="2899" width="2.375" style="5" customWidth="1"/>
    <col min="2900" max="2900" width="0.875" style="5" customWidth="1"/>
    <col min="2901" max="2901" width="2.375" style="5" customWidth="1"/>
    <col min="2902" max="2902" width="2.125" style="5" bestFit="1" customWidth="1"/>
    <col min="2903" max="2903" width="2.375" style="5" customWidth="1"/>
    <col min="2904" max="2904" width="0.875" style="5" customWidth="1"/>
    <col min="2905" max="2905" width="2.375" style="5" customWidth="1"/>
    <col min="2906" max="2906" width="3.125" style="5" customWidth="1"/>
    <col min="2907" max="2908" width="1.125" style="5" customWidth="1"/>
    <col min="2909" max="2919" width="3.875" style="5" customWidth="1"/>
    <col min="2920" max="2927" width="3.75" style="5" customWidth="1"/>
    <col min="2928" max="3061" width="8.25" style="5"/>
    <col min="3062" max="3062" width="2.75" style="5" customWidth="1"/>
    <col min="3063" max="3063" width="4.875" style="5" bestFit="1" customWidth="1"/>
    <col min="3064" max="3064" width="3.125" style="5" customWidth="1"/>
    <col min="3065" max="3065" width="2.375" style="5" customWidth="1"/>
    <col min="3066" max="3066" width="0.875" style="5" customWidth="1"/>
    <col min="3067" max="3067" width="2.375" style="5" customWidth="1"/>
    <col min="3068" max="3068" width="2.125" style="5" bestFit="1" customWidth="1"/>
    <col min="3069" max="3069" width="2.375" style="5" customWidth="1"/>
    <col min="3070" max="3070" width="0.875" style="5" customWidth="1"/>
    <col min="3071" max="3071" width="2.375" style="5" customWidth="1"/>
    <col min="3072" max="3073" width="3.125" style="5" customWidth="1"/>
    <col min="3074" max="3074" width="2.375" style="5" customWidth="1"/>
    <col min="3075" max="3075" width="0.875" style="5" customWidth="1"/>
    <col min="3076" max="3076" width="2.375" style="5" customWidth="1"/>
    <col min="3077" max="3077" width="2.125" style="5" bestFit="1" customWidth="1"/>
    <col min="3078" max="3078" width="2.375" style="5" customWidth="1"/>
    <col min="3079" max="3079" width="0.875" style="5" customWidth="1"/>
    <col min="3080" max="3080" width="2.375" style="5" customWidth="1"/>
    <col min="3081" max="3082" width="3.125" style="5" customWidth="1"/>
    <col min="3083" max="3083" width="2.375" style="5" customWidth="1"/>
    <col min="3084" max="3084" width="0.875" style="5" customWidth="1"/>
    <col min="3085" max="3085" width="2.375" style="5" customWidth="1"/>
    <col min="3086" max="3086" width="2.125" style="5" bestFit="1" customWidth="1"/>
    <col min="3087" max="3087" width="2.375" style="5" customWidth="1"/>
    <col min="3088" max="3088" width="0.875" style="5" customWidth="1"/>
    <col min="3089" max="3089" width="2.375" style="5" customWidth="1"/>
    <col min="3090" max="3091" width="3.125" style="5" customWidth="1"/>
    <col min="3092" max="3092" width="2.375" style="5" customWidth="1"/>
    <col min="3093" max="3093" width="0.875" style="5" customWidth="1"/>
    <col min="3094" max="3094" width="2.375" style="5" customWidth="1"/>
    <col min="3095" max="3095" width="2.125" style="5" bestFit="1" customWidth="1"/>
    <col min="3096" max="3096" width="2.375" style="5" customWidth="1"/>
    <col min="3097" max="3097" width="0.875" style="5" customWidth="1"/>
    <col min="3098" max="3098" width="2.375" style="5" customWidth="1"/>
    <col min="3099" max="3100" width="3.125" style="5" customWidth="1"/>
    <col min="3101" max="3101" width="2.375" style="5" customWidth="1"/>
    <col min="3102" max="3102" width="0.875" style="5" customWidth="1"/>
    <col min="3103" max="3103" width="2.375" style="5" customWidth="1"/>
    <col min="3104" max="3104" width="2.125" style="5" bestFit="1" customWidth="1"/>
    <col min="3105" max="3105" width="2.375" style="5" customWidth="1"/>
    <col min="3106" max="3106" width="0.875" style="5" customWidth="1"/>
    <col min="3107" max="3107" width="2.375" style="5" customWidth="1"/>
    <col min="3108" max="3109" width="3.125" style="5" customWidth="1"/>
    <col min="3110" max="3110" width="2.375" style="5" customWidth="1"/>
    <col min="3111" max="3111" width="0.875" style="5" customWidth="1"/>
    <col min="3112" max="3112" width="2.375" style="5" customWidth="1"/>
    <col min="3113" max="3113" width="2.125" style="5" bestFit="1" customWidth="1"/>
    <col min="3114" max="3114" width="2.375" style="5" customWidth="1"/>
    <col min="3115" max="3115" width="0.875" style="5" customWidth="1"/>
    <col min="3116" max="3116" width="2.375" style="5" customWidth="1"/>
    <col min="3117" max="3118" width="3.125" style="5" customWidth="1"/>
    <col min="3119" max="3119" width="2.375" style="5" customWidth="1"/>
    <col min="3120" max="3120" width="0.875" style="5" customWidth="1"/>
    <col min="3121" max="3121" width="2.375" style="5" customWidth="1"/>
    <col min="3122" max="3122" width="2.125" style="5" bestFit="1" customWidth="1"/>
    <col min="3123" max="3123" width="2.375" style="5" customWidth="1"/>
    <col min="3124" max="3124" width="0.875" style="5" customWidth="1"/>
    <col min="3125" max="3125" width="2.375" style="5" customWidth="1"/>
    <col min="3126" max="3127" width="3.125" style="5" customWidth="1"/>
    <col min="3128" max="3128" width="2.375" style="5" customWidth="1"/>
    <col min="3129" max="3129" width="0.875" style="5" customWidth="1"/>
    <col min="3130" max="3130" width="2.375" style="5" customWidth="1"/>
    <col min="3131" max="3131" width="2.125" style="5" bestFit="1" customWidth="1"/>
    <col min="3132" max="3132" width="2.375" style="5" customWidth="1"/>
    <col min="3133" max="3133" width="0.875" style="5" customWidth="1"/>
    <col min="3134" max="3134" width="2.375" style="5" customWidth="1"/>
    <col min="3135" max="3136" width="3.125" style="5" customWidth="1"/>
    <col min="3137" max="3137" width="2.375" style="5" customWidth="1"/>
    <col min="3138" max="3138" width="0.875" style="5" customWidth="1"/>
    <col min="3139" max="3139" width="2.375" style="5" customWidth="1"/>
    <col min="3140" max="3140" width="2.125" style="5" bestFit="1" customWidth="1"/>
    <col min="3141" max="3141" width="2.375" style="5" customWidth="1"/>
    <col min="3142" max="3142" width="0.875" style="5" customWidth="1"/>
    <col min="3143" max="3143" width="2.375" style="5" customWidth="1"/>
    <col min="3144" max="3145" width="3.125" style="5" customWidth="1"/>
    <col min="3146" max="3146" width="2.375" style="5" customWidth="1"/>
    <col min="3147" max="3147" width="0.875" style="5" customWidth="1"/>
    <col min="3148" max="3148" width="2.375" style="5" customWidth="1"/>
    <col min="3149" max="3149" width="2.125" style="5" bestFit="1" customWidth="1"/>
    <col min="3150" max="3150" width="2.375" style="5" customWidth="1"/>
    <col min="3151" max="3151" width="0.875" style="5" customWidth="1"/>
    <col min="3152" max="3152" width="2.375" style="5" customWidth="1"/>
    <col min="3153" max="3154" width="3.125" style="5" customWidth="1"/>
    <col min="3155" max="3155" width="2.375" style="5" customWidth="1"/>
    <col min="3156" max="3156" width="0.875" style="5" customWidth="1"/>
    <col min="3157" max="3157" width="2.375" style="5" customWidth="1"/>
    <col min="3158" max="3158" width="2.125" style="5" bestFit="1" customWidth="1"/>
    <col min="3159" max="3159" width="2.375" style="5" customWidth="1"/>
    <col min="3160" max="3160" width="0.875" style="5" customWidth="1"/>
    <col min="3161" max="3161" width="2.375" style="5" customWidth="1"/>
    <col min="3162" max="3162" width="3.125" style="5" customWidth="1"/>
    <col min="3163" max="3164" width="1.125" style="5" customWidth="1"/>
    <col min="3165" max="3175" width="3.875" style="5" customWidth="1"/>
    <col min="3176" max="3183" width="3.75" style="5" customWidth="1"/>
    <col min="3184" max="3317" width="8.25" style="5"/>
    <col min="3318" max="3318" width="2.75" style="5" customWidth="1"/>
    <col min="3319" max="3319" width="4.875" style="5" bestFit="1" customWidth="1"/>
    <col min="3320" max="3320" width="3.125" style="5" customWidth="1"/>
    <col min="3321" max="3321" width="2.375" style="5" customWidth="1"/>
    <col min="3322" max="3322" width="0.875" style="5" customWidth="1"/>
    <col min="3323" max="3323" width="2.375" style="5" customWidth="1"/>
    <col min="3324" max="3324" width="2.125" style="5" bestFit="1" customWidth="1"/>
    <col min="3325" max="3325" width="2.375" style="5" customWidth="1"/>
    <col min="3326" max="3326" width="0.875" style="5" customWidth="1"/>
    <col min="3327" max="3327" width="2.375" style="5" customWidth="1"/>
    <col min="3328" max="3329" width="3.125" style="5" customWidth="1"/>
    <col min="3330" max="3330" width="2.375" style="5" customWidth="1"/>
    <col min="3331" max="3331" width="0.875" style="5" customWidth="1"/>
    <col min="3332" max="3332" width="2.375" style="5" customWidth="1"/>
    <col min="3333" max="3333" width="2.125" style="5" bestFit="1" customWidth="1"/>
    <col min="3334" max="3334" width="2.375" style="5" customWidth="1"/>
    <col min="3335" max="3335" width="0.875" style="5" customWidth="1"/>
    <col min="3336" max="3336" width="2.375" style="5" customWidth="1"/>
    <col min="3337" max="3338" width="3.125" style="5" customWidth="1"/>
    <col min="3339" max="3339" width="2.375" style="5" customWidth="1"/>
    <col min="3340" max="3340" width="0.875" style="5" customWidth="1"/>
    <col min="3341" max="3341" width="2.375" style="5" customWidth="1"/>
    <col min="3342" max="3342" width="2.125" style="5" bestFit="1" customWidth="1"/>
    <col min="3343" max="3343" width="2.375" style="5" customWidth="1"/>
    <col min="3344" max="3344" width="0.875" style="5" customWidth="1"/>
    <col min="3345" max="3345" width="2.375" style="5" customWidth="1"/>
    <col min="3346" max="3347" width="3.125" style="5" customWidth="1"/>
    <col min="3348" max="3348" width="2.375" style="5" customWidth="1"/>
    <col min="3349" max="3349" width="0.875" style="5" customWidth="1"/>
    <col min="3350" max="3350" width="2.375" style="5" customWidth="1"/>
    <col min="3351" max="3351" width="2.125" style="5" bestFit="1" customWidth="1"/>
    <col min="3352" max="3352" width="2.375" style="5" customWidth="1"/>
    <col min="3353" max="3353" width="0.875" style="5" customWidth="1"/>
    <col min="3354" max="3354" width="2.375" style="5" customWidth="1"/>
    <col min="3355" max="3356" width="3.125" style="5" customWidth="1"/>
    <col min="3357" max="3357" width="2.375" style="5" customWidth="1"/>
    <col min="3358" max="3358" width="0.875" style="5" customWidth="1"/>
    <col min="3359" max="3359" width="2.375" style="5" customWidth="1"/>
    <col min="3360" max="3360" width="2.125" style="5" bestFit="1" customWidth="1"/>
    <col min="3361" max="3361" width="2.375" style="5" customWidth="1"/>
    <col min="3362" max="3362" width="0.875" style="5" customWidth="1"/>
    <col min="3363" max="3363" width="2.375" style="5" customWidth="1"/>
    <col min="3364" max="3365" width="3.125" style="5" customWidth="1"/>
    <col min="3366" max="3366" width="2.375" style="5" customWidth="1"/>
    <col min="3367" max="3367" width="0.875" style="5" customWidth="1"/>
    <col min="3368" max="3368" width="2.375" style="5" customWidth="1"/>
    <col min="3369" max="3369" width="2.125" style="5" bestFit="1" customWidth="1"/>
    <col min="3370" max="3370" width="2.375" style="5" customWidth="1"/>
    <col min="3371" max="3371" width="0.875" style="5" customWidth="1"/>
    <col min="3372" max="3372" width="2.375" style="5" customWidth="1"/>
    <col min="3373" max="3374" width="3.125" style="5" customWidth="1"/>
    <col min="3375" max="3375" width="2.375" style="5" customWidth="1"/>
    <col min="3376" max="3376" width="0.875" style="5" customWidth="1"/>
    <col min="3377" max="3377" width="2.375" style="5" customWidth="1"/>
    <col min="3378" max="3378" width="2.125" style="5" bestFit="1" customWidth="1"/>
    <col min="3379" max="3379" width="2.375" style="5" customWidth="1"/>
    <col min="3380" max="3380" width="0.875" style="5" customWidth="1"/>
    <col min="3381" max="3381" width="2.375" style="5" customWidth="1"/>
    <col min="3382" max="3383" width="3.125" style="5" customWidth="1"/>
    <col min="3384" max="3384" width="2.375" style="5" customWidth="1"/>
    <col min="3385" max="3385" width="0.875" style="5" customWidth="1"/>
    <col min="3386" max="3386" width="2.375" style="5" customWidth="1"/>
    <col min="3387" max="3387" width="2.125" style="5" bestFit="1" customWidth="1"/>
    <col min="3388" max="3388" width="2.375" style="5" customWidth="1"/>
    <col min="3389" max="3389" width="0.875" style="5" customWidth="1"/>
    <col min="3390" max="3390" width="2.375" style="5" customWidth="1"/>
    <col min="3391" max="3392" width="3.125" style="5" customWidth="1"/>
    <col min="3393" max="3393" width="2.375" style="5" customWidth="1"/>
    <col min="3394" max="3394" width="0.875" style="5" customWidth="1"/>
    <col min="3395" max="3395" width="2.375" style="5" customWidth="1"/>
    <col min="3396" max="3396" width="2.125" style="5" bestFit="1" customWidth="1"/>
    <col min="3397" max="3397" width="2.375" style="5" customWidth="1"/>
    <col min="3398" max="3398" width="0.875" style="5" customWidth="1"/>
    <col min="3399" max="3399" width="2.375" style="5" customWidth="1"/>
    <col min="3400" max="3401" width="3.125" style="5" customWidth="1"/>
    <col min="3402" max="3402" width="2.375" style="5" customWidth="1"/>
    <col min="3403" max="3403" width="0.875" style="5" customWidth="1"/>
    <col min="3404" max="3404" width="2.375" style="5" customWidth="1"/>
    <col min="3405" max="3405" width="2.125" style="5" bestFit="1" customWidth="1"/>
    <col min="3406" max="3406" width="2.375" style="5" customWidth="1"/>
    <col min="3407" max="3407" width="0.875" style="5" customWidth="1"/>
    <col min="3408" max="3408" width="2.375" style="5" customWidth="1"/>
    <col min="3409" max="3410" width="3.125" style="5" customWidth="1"/>
    <col min="3411" max="3411" width="2.375" style="5" customWidth="1"/>
    <col min="3412" max="3412" width="0.875" style="5" customWidth="1"/>
    <col min="3413" max="3413" width="2.375" style="5" customWidth="1"/>
    <col min="3414" max="3414" width="2.125" style="5" bestFit="1" customWidth="1"/>
    <col min="3415" max="3415" width="2.375" style="5" customWidth="1"/>
    <col min="3416" max="3416" width="0.875" style="5" customWidth="1"/>
    <col min="3417" max="3417" width="2.375" style="5" customWidth="1"/>
    <col min="3418" max="3418" width="3.125" style="5" customWidth="1"/>
    <col min="3419" max="3420" width="1.125" style="5" customWidth="1"/>
    <col min="3421" max="3431" width="3.875" style="5" customWidth="1"/>
    <col min="3432" max="3439" width="3.75" style="5" customWidth="1"/>
    <col min="3440" max="3573" width="8.25" style="5"/>
    <col min="3574" max="3574" width="2.75" style="5" customWidth="1"/>
    <col min="3575" max="3575" width="4.875" style="5" bestFit="1" customWidth="1"/>
    <col min="3576" max="3576" width="3.125" style="5" customWidth="1"/>
    <col min="3577" max="3577" width="2.375" style="5" customWidth="1"/>
    <col min="3578" max="3578" width="0.875" style="5" customWidth="1"/>
    <col min="3579" max="3579" width="2.375" style="5" customWidth="1"/>
    <col min="3580" max="3580" width="2.125" style="5" bestFit="1" customWidth="1"/>
    <col min="3581" max="3581" width="2.375" style="5" customWidth="1"/>
    <col min="3582" max="3582" width="0.875" style="5" customWidth="1"/>
    <col min="3583" max="3583" width="2.375" style="5" customWidth="1"/>
    <col min="3584" max="3585" width="3.125" style="5" customWidth="1"/>
    <col min="3586" max="3586" width="2.375" style="5" customWidth="1"/>
    <col min="3587" max="3587" width="0.875" style="5" customWidth="1"/>
    <col min="3588" max="3588" width="2.375" style="5" customWidth="1"/>
    <col min="3589" max="3589" width="2.125" style="5" bestFit="1" customWidth="1"/>
    <col min="3590" max="3590" width="2.375" style="5" customWidth="1"/>
    <col min="3591" max="3591" width="0.875" style="5" customWidth="1"/>
    <col min="3592" max="3592" width="2.375" style="5" customWidth="1"/>
    <col min="3593" max="3594" width="3.125" style="5" customWidth="1"/>
    <col min="3595" max="3595" width="2.375" style="5" customWidth="1"/>
    <col min="3596" max="3596" width="0.875" style="5" customWidth="1"/>
    <col min="3597" max="3597" width="2.375" style="5" customWidth="1"/>
    <col min="3598" max="3598" width="2.125" style="5" bestFit="1" customWidth="1"/>
    <col min="3599" max="3599" width="2.375" style="5" customWidth="1"/>
    <col min="3600" max="3600" width="0.875" style="5" customWidth="1"/>
    <col min="3601" max="3601" width="2.375" style="5" customWidth="1"/>
    <col min="3602" max="3603" width="3.125" style="5" customWidth="1"/>
    <col min="3604" max="3604" width="2.375" style="5" customWidth="1"/>
    <col min="3605" max="3605" width="0.875" style="5" customWidth="1"/>
    <col min="3606" max="3606" width="2.375" style="5" customWidth="1"/>
    <col min="3607" max="3607" width="2.125" style="5" bestFit="1" customWidth="1"/>
    <col min="3608" max="3608" width="2.375" style="5" customWidth="1"/>
    <col min="3609" max="3609" width="0.875" style="5" customWidth="1"/>
    <col min="3610" max="3610" width="2.375" style="5" customWidth="1"/>
    <col min="3611" max="3612" width="3.125" style="5" customWidth="1"/>
    <col min="3613" max="3613" width="2.375" style="5" customWidth="1"/>
    <col min="3614" max="3614" width="0.875" style="5" customWidth="1"/>
    <col min="3615" max="3615" width="2.375" style="5" customWidth="1"/>
    <col min="3616" max="3616" width="2.125" style="5" bestFit="1" customWidth="1"/>
    <col min="3617" max="3617" width="2.375" style="5" customWidth="1"/>
    <col min="3618" max="3618" width="0.875" style="5" customWidth="1"/>
    <col min="3619" max="3619" width="2.375" style="5" customWidth="1"/>
    <col min="3620" max="3621" width="3.125" style="5" customWidth="1"/>
    <col min="3622" max="3622" width="2.375" style="5" customWidth="1"/>
    <col min="3623" max="3623" width="0.875" style="5" customWidth="1"/>
    <col min="3624" max="3624" width="2.375" style="5" customWidth="1"/>
    <col min="3625" max="3625" width="2.125" style="5" bestFit="1" customWidth="1"/>
    <col min="3626" max="3626" width="2.375" style="5" customWidth="1"/>
    <col min="3627" max="3627" width="0.875" style="5" customWidth="1"/>
    <col min="3628" max="3628" width="2.375" style="5" customWidth="1"/>
    <col min="3629" max="3630" width="3.125" style="5" customWidth="1"/>
    <col min="3631" max="3631" width="2.375" style="5" customWidth="1"/>
    <col min="3632" max="3632" width="0.875" style="5" customWidth="1"/>
    <col min="3633" max="3633" width="2.375" style="5" customWidth="1"/>
    <col min="3634" max="3634" width="2.125" style="5" bestFit="1" customWidth="1"/>
    <col min="3635" max="3635" width="2.375" style="5" customWidth="1"/>
    <col min="3636" max="3636" width="0.875" style="5" customWidth="1"/>
    <col min="3637" max="3637" width="2.375" style="5" customWidth="1"/>
    <col min="3638" max="3639" width="3.125" style="5" customWidth="1"/>
    <col min="3640" max="3640" width="2.375" style="5" customWidth="1"/>
    <col min="3641" max="3641" width="0.875" style="5" customWidth="1"/>
    <col min="3642" max="3642" width="2.375" style="5" customWidth="1"/>
    <col min="3643" max="3643" width="2.125" style="5" bestFit="1" customWidth="1"/>
    <col min="3644" max="3644" width="2.375" style="5" customWidth="1"/>
    <col min="3645" max="3645" width="0.875" style="5" customWidth="1"/>
    <col min="3646" max="3646" width="2.375" style="5" customWidth="1"/>
    <col min="3647" max="3648" width="3.125" style="5" customWidth="1"/>
    <col min="3649" max="3649" width="2.375" style="5" customWidth="1"/>
    <col min="3650" max="3650" width="0.875" style="5" customWidth="1"/>
    <col min="3651" max="3651" width="2.375" style="5" customWidth="1"/>
    <col min="3652" max="3652" width="2.125" style="5" bestFit="1" customWidth="1"/>
    <col min="3653" max="3653" width="2.375" style="5" customWidth="1"/>
    <col min="3654" max="3654" width="0.875" style="5" customWidth="1"/>
    <col min="3655" max="3655" width="2.375" style="5" customWidth="1"/>
    <col min="3656" max="3657" width="3.125" style="5" customWidth="1"/>
    <col min="3658" max="3658" width="2.375" style="5" customWidth="1"/>
    <col min="3659" max="3659" width="0.875" style="5" customWidth="1"/>
    <col min="3660" max="3660" width="2.375" style="5" customWidth="1"/>
    <col min="3661" max="3661" width="2.125" style="5" bestFit="1" customWidth="1"/>
    <col min="3662" max="3662" width="2.375" style="5" customWidth="1"/>
    <col min="3663" max="3663" width="0.875" style="5" customWidth="1"/>
    <col min="3664" max="3664" width="2.375" style="5" customWidth="1"/>
    <col min="3665" max="3666" width="3.125" style="5" customWidth="1"/>
    <col min="3667" max="3667" width="2.375" style="5" customWidth="1"/>
    <col min="3668" max="3668" width="0.875" style="5" customWidth="1"/>
    <col min="3669" max="3669" width="2.375" style="5" customWidth="1"/>
    <col min="3670" max="3670" width="2.125" style="5" bestFit="1" customWidth="1"/>
    <col min="3671" max="3671" width="2.375" style="5" customWidth="1"/>
    <col min="3672" max="3672" width="0.875" style="5" customWidth="1"/>
    <col min="3673" max="3673" width="2.375" style="5" customWidth="1"/>
    <col min="3674" max="3674" width="3.125" style="5" customWidth="1"/>
    <col min="3675" max="3676" width="1.125" style="5" customWidth="1"/>
    <col min="3677" max="3687" width="3.875" style="5" customWidth="1"/>
    <col min="3688" max="3695" width="3.75" style="5" customWidth="1"/>
    <col min="3696" max="3829" width="8.25" style="5"/>
    <col min="3830" max="3830" width="2.75" style="5" customWidth="1"/>
    <col min="3831" max="3831" width="4.875" style="5" bestFit="1" customWidth="1"/>
    <col min="3832" max="3832" width="3.125" style="5" customWidth="1"/>
    <col min="3833" max="3833" width="2.375" style="5" customWidth="1"/>
    <col min="3834" max="3834" width="0.875" style="5" customWidth="1"/>
    <col min="3835" max="3835" width="2.375" style="5" customWidth="1"/>
    <col min="3836" max="3836" width="2.125" style="5" bestFit="1" customWidth="1"/>
    <col min="3837" max="3837" width="2.375" style="5" customWidth="1"/>
    <col min="3838" max="3838" width="0.875" style="5" customWidth="1"/>
    <col min="3839" max="3839" width="2.375" style="5" customWidth="1"/>
    <col min="3840" max="3841" width="3.125" style="5" customWidth="1"/>
    <col min="3842" max="3842" width="2.375" style="5" customWidth="1"/>
    <col min="3843" max="3843" width="0.875" style="5" customWidth="1"/>
    <col min="3844" max="3844" width="2.375" style="5" customWidth="1"/>
    <col min="3845" max="3845" width="2.125" style="5" bestFit="1" customWidth="1"/>
    <col min="3846" max="3846" width="2.375" style="5" customWidth="1"/>
    <col min="3847" max="3847" width="0.875" style="5" customWidth="1"/>
    <col min="3848" max="3848" width="2.375" style="5" customWidth="1"/>
    <col min="3849" max="3850" width="3.125" style="5" customWidth="1"/>
    <col min="3851" max="3851" width="2.375" style="5" customWidth="1"/>
    <col min="3852" max="3852" width="0.875" style="5" customWidth="1"/>
    <col min="3853" max="3853" width="2.375" style="5" customWidth="1"/>
    <col min="3854" max="3854" width="2.125" style="5" bestFit="1" customWidth="1"/>
    <col min="3855" max="3855" width="2.375" style="5" customWidth="1"/>
    <col min="3856" max="3856" width="0.875" style="5" customWidth="1"/>
    <col min="3857" max="3857" width="2.375" style="5" customWidth="1"/>
    <col min="3858" max="3859" width="3.125" style="5" customWidth="1"/>
    <col min="3860" max="3860" width="2.375" style="5" customWidth="1"/>
    <col min="3861" max="3861" width="0.875" style="5" customWidth="1"/>
    <col min="3862" max="3862" width="2.375" style="5" customWidth="1"/>
    <col min="3863" max="3863" width="2.125" style="5" bestFit="1" customWidth="1"/>
    <col min="3864" max="3864" width="2.375" style="5" customWidth="1"/>
    <col min="3865" max="3865" width="0.875" style="5" customWidth="1"/>
    <col min="3866" max="3866" width="2.375" style="5" customWidth="1"/>
    <col min="3867" max="3868" width="3.125" style="5" customWidth="1"/>
    <col min="3869" max="3869" width="2.375" style="5" customWidth="1"/>
    <col min="3870" max="3870" width="0.875" style="5" customWidth="1"/>
    <col min="3871" max="3871" width="2.375" style="5" customWidth="1"/>
    <col min="3872" max="3872" width="2.125" style="5" bestFit="1" customWidth="1"/>
    <col min="3873" max="3873" width="2.375" style="5" customWidth="1"/>
    <col min="3874" max="3874" width="0.875" style="5" customWidth="1"/>
    <col min="3875" max="3875" width="2.375" style="5" customWidth="1"/>
    <col min="3876" max="3877" width="3.125" style="5" customWidth="1"/>
    <col min="3878" max="3878" width="2.375" style="5" customWidth="1"/>
    <col min="3879" max="3879" width="0.875" style="5" customWidth="1"/>
    <col min="3880" max="3880" width="2.375" style="5" customWidth="1"/>
    <col min="3881" max="3881" width="2.125" style="5" bestFit="1" customWidth="1"/>
    <col min="3882" max="3882" width="2.375" style="5" customWidth="1"/>
    <col min="3883" max="3883" width="0.875" style="5" customWidth="1"/>
    <col min="3884" max="3884" width="2.375" style="5" customWidth="1"/>
    <col min="3885" max="3886" width="3.125" style="5" customWidth="1"/>
    <col min="3887" max="3887" width="2.375" style="5" customWidth="1"/>
    <col min="3888" max="3888" width="0.875" style="5" customWidth="1"/>
    <col min="3889" max="3889" width="2.375" style="5" customWidth="1"/>
    <col min="3890" max="3890" width="2.125" style="5" bestFit="1" customWidth="1"/>
    <col min="3891" max="3891" width="2.375" style="5" customWidth="1"/>
    <col min="3892" max="3892" width="0.875" style="5" customWidth="1"/>
    <col min="3893" max="3893" width="2.375" style="5" customWidth="1"/>
    <col min="3894" max="3895" width="3.125" style="5" customWidth="1"/>
    <col min="3896" max="3896" width="2.375" style="5" customWidth="1"/>
    <col min="3897" max="3897" width="0.875" style="5" customWidth="1"/>
    <col min="3898" max="3898" width="2.375" style="5" customWidth="1"/>
    <col min="3899" max="3899" width="2.125" style="5" bestFit="1" customWidth="1"/>
    <col min="3900" max="3900" width="2.375" style="5" customWidth="1"/>
    <col min="3901" max="3901" width="0.875" style="5" customWidth="1"/>
    <col min="3902" max="3902" width="2.375" style="5" customWidth="1"/>
    <col min="3903" max="3904" width="3.125" style="5" customWidth="1"/>
    <col min="3905" max="3905" width="2.375" style="5" customWidth="1"/>
    <col min="3906" max="3906" width="0.875" style="5" customWidth="1"/>
    <col min="3907" max="3907" width="2.375" style="5" customWidth="1"/>
    <col min="3908" max="3908" width="2.125" style="5" bestFit="1" customWidth="1"/>
    <col min="3909" max="3909" width="2.375" style="5" customWidth="1"/>
    <col min="3910" max="3910" width="0.875" style="5" customWidth="1"/>
    <col min="3911" max="3911" width="2.375" style="5" customWidth="1"/>
    <col min="3912" max="3913" width="3.125" style="5" customWidth="1"/>
    <col min="3914" max="3914" width="2.375" style="5" customWidth="1"/>
    <col min="3915" max="3915" width="0.875" style="5" customWidth="1"/>
    <col min="3916" max="3916" width="2.375" style="5" customWidth="1"/>
    <col min="3917" max="3917" width="2.125" style="5" bestFit="1" customWidth="1"/>
    <col min="3918" max="3918" width="2.375" style="5" customWidth="1"/>
    <col min="3919" max="3919" width="0.875" style="5" customWidth="1"/>
    <col min="3920" max="3920" width="2.375" style="5" customWidth="1"/>
    <col min="3921" max="3922" width="3.125" style="5" customWidth="1"/>
    <col min="3923" max="3923" width="2.375" style="5" customWidth="1"/>
    <col min="3924" max="3924" width="0.875" style="5" customWidth="1"/>
    <col min="3925" max="3925" width="2.375" style="5" customWidth="1"/>
    <col min="3926" max="3926" width="2.125" style="5" bestFit="1" customWidth="1"/>
    <col min="3927" max="3927" width="2.375" style="5" customWidth="1"/>
    <col min="3928" max="3928" width="0.875" style="5" customWidth="1"/>
    <col min="3929" max="3929" width="2.375" style="5" customWidth="1"/>
    <col min="3930" max="3930" width="3.125" style="5" customWidth="1"/>
    <col min="3931" max="3932" width="1.125" style="5" customWidth="1"/>
    <col min="3933" max="3943" width="3.875" style="5" customWidth="1"/>
    <col min="3944" max="3951" width="3.75" style="5" customWidth="1"/>
    <col min="3952" max="4085" width="8.25" style="5"/>
    <col min="4086" max="4086" width="2.75" style="5" customWidth="1"/>
    <col min="4087" max="4087" width="4.875" style="5" bestFit="1" customWidth="1"/>
    <col min="4088" max="4088" width="3.125" style="5" customWidth="1"/>
    <col min="4089" max="4089" width="2.375" style="5" customWidth="1"/>
    <col min="4090" max="4090" width="0.875" style="5" customWidth="1"/>
    <col min="4091" max="4091" width="2.375" style="5" customWidth="1"/>
    <col min="4092" max="4092" width="2.125" style="5" bestFit="1" customWidth="1"/>
    <col min="4093" max="4093" width="2.375" style="5" customWidth="1"/>
    <col min="4094" max="4094" width="0.875" style="5" customWidth="1"/>
    <col min="4095" max="4095" width="2.375" style="5" customWidth="1"/>
    <col min="4096" max="4097" width="3.125" style="5" customWidth="1"/>
    <col min="4098" max="4098" width="2.375" style="5" customWidth="1"/>
    <col min="4099" max="4099" width="0.875" style="5" customWidth="1"/>
    <col min="4100" max="4100" width="2.375" style="5" customWidth="1"/>
    <col min="4101" max="4101" width="2.125" style="5" bestFit="1" customWidth="1"/>
    <col min="4102" max="4102" width="2.375" style="5" customWidth="1"/>
    <col min="4103" max="4103" width="0.875" style="5" customWidth="1"/>
    <col min="4104" max="4104" width="2.375" style="5" customWidth="1"/>
    <col min="4105" max="4106" width="3.125" style="5" customWidth="1"/>
    <col min="4107" max="4107" width="2.375" style="5" customWidth="1"/>
    <col min="4108" max="4108" width="0.875" style="5" customWidth="1"/>
    <col min="4109" max="4109" width="2.375" style="5" customWidth="1"/>
    <col min="4110" max="4110" width="2.125" style="5" bestFit="1" customWidth="1"/>
    <col min="4111" max="4111" width="2.375" style="5" customWidth="1"/>
    <col min="4112" max="4112" width="0.875" style="5" customWidth="1"/>
    <col min="4113" max="4113" width="2.375" style="5" customWidth="1"/>
    <col min="4114" max="4115" width="3.125" style="5" customWidth="1"/>
    <col min="4116" max="4116" width="2.375" style="5" customWidth="1"/>
    <col min="4117" max="4117" width="0.875" style="5" customWidth="1"/>
    <col min="4118" max="4118" width="2.375" style="5" customWidth="1"/>
    <col min="4119" max="4119" width="2.125" style="5" bestFit="1" customWidth="1"/>
    <col min="4120" max="4120" width="2.375" style="5" customWidth="1"/>
    <col min="4121" max="4121" width="0.875" style="5" customWidth="1"/>
    <col min="4122" max="4122" width="2.375" style="5" customWidth="1"/>
    <col min="4123" max="4124" width="3.125" style="5" customWidth="1"/>
    <col min="4125" max="4125" width="2.375" style="5" customWidth="1"/>
    <col min="4126" max="4126" width="0.875" style="5" customWidth="1"/>
    <col min="4127" max="4127" width="2.375" style="5" customWidth="1"/>
    <col min="4128" max="4128" width="2.125" style="5" bestFit="1" customWidth="1"/>
    <col min="4129" max="4129" width="2.375" style="5" customWidth="1"/>
    <col min="4130" max="4130" width="0.875" style="5" customWidth="1"/>
    <col min="4131" max="4131" width="2.375" style="5" customWidth="1"/>
    <col min="4132" max="4133" width="3.125" style="5" customWidth="1"/>
    <col min="4134" max="4134" width="2.375" style="5" customWidth="1"/>
    <col min="4135" max="4135" width="0.875" style="5" customWidth="1"/>
    <col min="4136" max="4136" width="2.375" style="5" customWidth="1"/>
    <col min="4137" max="4137" width="2.125" style="5" bestFit="1" customWidth="1"/>
    <col min="4138" max="4138" width="2.375" style="5" customWidth="1"/>
    <col min="4139" max="4139" width="0.875" style="5" customWidth="1"/>
    <col min="4140" max="4140" width="2.375" style="5" customWidth="1"/>
    <col min="4141" max="4142" width="3.125" style="5" customWidth="1"/>
    <col min="4143" max="4143" width="2.375" style="5" customWidth="1"/>
    <col min="4144" max="4144" width="0.875" style="5" customWidth="1"/>
    <col min="4145" max="4145" width="2.375" style="5" customWidth="1"/>
    <col min="4146" max="4146" width="2.125" style="5" bestFit="1" customWidth="1"/>
    <col min="4147" max="4147" width="2.375" style="5" customWidth="1"/>
    <col min="4148" max="4148" width="0.875" style="5" customWidth="1"/>
    <col min="4149" max="4149" width="2.375" style="5" customWidth="1"/>
    <col min="4150" max="4151" width="3.125" style="5" customWidth="1"/>
    <col min="4152" max="4152" width="2.375" style="5" customWidth="1"/>
    <col min="4153" max="4153" width="0.875" style="5" customWidth="1"/>
    <col min="4154" max="4154" width="2.375" style="5" customWidth="1"/>
    <col min="4155" max="4155" width="2.125" style="5" bestFit="1" customWidth="1"/>
    <col min="4156" max="4156" width="2.375" style="5" customWidth="1"/>
    <col min="4157" max="4157" width="0.875" style="5" customWidth="1"/>
    <col min="4158" max="4158" width="2.375" style="5" customWidth="1"/>
    <col min="4159" max="4160" width="3.125" style="5" customWidth="1"/>
    <col min="4161" max="4161" width="2.375" style="5" customWidth="1"/>
    <col min="4162" max="4162" width="0.875" style="5" customWidth="1"/>
    <col min="4163" max="4163" width="2.375" style="5" customWidth="1"/>
    <col min="4164" max="4164" width="2.125" style="5" bestFit="1" customWidth="1"/>
    <col min="4165" max="4165" width="2.375" style="5" customWidth="1"/>
    <col min="4166" max="4166" width="0.875" style="5" customWidth="1"/>
    <col min="4167" max="4167" width="2.375" style="5" customWidth="1"/>
    <col min="4168" max="4169" width="3.125" style="5" customWidth="1"/>
    <col min="4170" max="4170" width="2.375" style="5" customWidth="1"/>
    <col min="4171" max="4171" width="0.875" style="5" customWidth="1"/>
    <col min="4172" max="4172" width="2.375" style="5" customWidth="1"/>
    <col min="4173" max="4173" width="2.125" style="5" bestFit="1" customWidth="1"/>
    <col min="4174" max="4174" width="2.375" style="5" customWidth="1"/>
    <col min="4175" max="4175" width="0.875" style="5" customWidth="1"/>
    <col min="4176" max="4176" width="2.375" style="5" customWidth="1"/>
    <col min="4177" max="4178" width="3.125" style="5" customWidth="1"/>
    <col min="4179" max="4179" width="2.375" style="5" customWidth="1"/>
    <col min="4180" max="4180" width="0.875" style="5" customWidth="1"/>
    <col min="4181" max="4181" width="2.375" style="5" customWidth="1"/>
    <col min="4182" max="4182" width="2.125" style="5" bestFit="1" customWidth="1"/>
    <col min="4183" max="4183" width="2.375" style="5" customWidth="1"/>
    <col min="4184" max="4184" width="0.875" style="5" customWidth="1"/>
    <col min="4185" max="4185" width="2.375" style="5" customWidth="1"/>
    <col min="4186" max="4186" width="3.125" style="5" customWidth="1"/>
    <col min="4187" max="4188" width="1.125" style="5" customWidth="1"/>
    <col min="4189" max="4199" width="3.875" style="5" customWidth="1"/>
    <col min="4200" max="4207" width="3.75" style="5" customWidth="1"/>
    <col min="4208" max="4341" width="8.25" style="5"/>
    <col min="4342" max="4342" width="2.75" style="5" customWidth="1"/>
    <col min="4343" max="4343" width="4.875" style="5" bestFit="1" customWidth="1"/>
    <col min="4344" max="4344" width="3.125" style="5" customWidth="1"/>
    <col min="4345" max="4345" width="2.375" style="5" customWidth="1"/>
    <col min="4346" max="4346" width="0.875" style="5" customWidth="1"/>
    <col min="4347" max="4347" width="2.375" style="5" customWidth="1"/>
    <col min="4348" max="4348" width="2.125" style="5" bestFit="1" customWidth="1"/>
    <col min="4349" max="4349" width="2.375" style="5" customWidth="1"/>
    <col min="4350" max="4350" width="0.875" style="5" customWidth="1"/>
    <col min="4351" max="4351" width="2.375" style="5" customWidth="1"/>
    <col min="4352" max="4353" width="3.125" style="5" customWidth="1"/>
    <col min="4354" max="4354" width="2.375" style="5" customWidth="1"/>
    <col min="4355" max="4355" width="0.875" style="5" customWidth="1"/>
    <col min="4356" max="4356" width="2.375" style="5" customWidth="1"/>
    <col min="4357" max="4357" width="2.125" style="5" bestFit="1" customWidth="1"/>
    <col min="4358" max="4358" width="2.375" style="5" customWidth="1"/>
    <col min="4359" max="4359" width="0.875" style="5" customWidth="1"/>
    <col min="4360" max="4360" width="2.375" style="5" customWidth="1"/>
    <col min="4361" max="4362" width="3.125" style="5" customWidth="1"/>
    <col min="4363" max="4363" width="2.375" style="5" customWidth="1"/>
    <col min="4364" max="4364" width="0.875" style="5" customWidth="1"/>
    <col min="4365" max="4365" width="2.375" style="5" customWidth="1"/>
    <col min="4366" max="4366" width="2.125" style="5" bestFit="1" customWidth="1"/>
    <col min="4367" max="4367" width="2.375" style="5" customWidth="1"/>
    <col min="4368" max="4368" width="0.875" style="5" customWidth="1"/>
    <col min="4369" max="4369" width="2.375" style="5" customWidth="1"/>
    <col min="4370" max="4371" width="3.125" style="5" customWidth="1"/>
    <col min="4372" max="4372" width="2.375" style="5" customWidth="1"/>
    <col min="4373" max="4373" width="0.875" style="5" customWidth="1"/>
    <col min="4374" max="4374" width="2.375" style="5" customWidth="1"/>
    <col min="4375" max="4375" width="2.125" style="5" bestFit="1" customWidth="1"/>
    <col min="4376" max="4376" width="2.375" style="5" customWidth="1"/>
    <col min="4377" max="4377" width="0.875" style="5" customWidth="1"/>
    <col min="4378" max="4378" width="2.375" style="5" customWidth="1"/>
    <col min="4379" max="4380" width="3.125" style="5" customWidth="1"/>
    <col min="4381" max="4381" width="2.375" style="5" customWidth="1"/>
    <col min="4382" max="4382" width="0.875" style="5" customWidth="1"/>
    <col min="4383" max="4383" width="2.375" style="5" customWidth="1"/>
    <col min="4384" max="4384" width="2.125" style="5" bestFit="1" customWidth="1"/>
    <col min="4385" max="4385" width="2.375" style="5" customWidth="1"/>
    <col min="4386" max="4386" width="0.875" style="5" customWidth="1"/>
    <col min="4387" max="4387" width="2.375" style="5" customWidth="1"/>
    <col min="4388" max="4389" width="3.125" style="5" customWidth="1"/>
    <col min="4390" max="4390" width="2.375" style="5" customWidth="1"/>
    <col min="4391" max="4391" width="0.875" style="5" customWidth="1"/>
    <col min="4392" max="4392" width="2.375" style="5" customWidth="1"/>
    <col min="4393" max="4393" width="2.125" style="5" bestFit="1" customWidth="1"/>
    <col min="4394" max="4394" width="2.375" style="5" customWidth="1"/>
    <col min="4395" max="4395" width="0.875" style="5" customWidth="1"/>
    <col min="4396" max="4396" width="2.375" style="5" customWidth="1"/>
    <col min="4397" max="4398" width="3.125" style="5" customWidth="1"/>
    <col min="4399" max="4399" width="2.375" style="5" customWidth="1"/>
    <col min="4400" max="4400" width="0.875" style="5" customWidth="1"/>
    <col min="4401" max="4401" width="2.375" style="5" customWidth="1"/>
    <col min="4402" max="4402" width="2.125" style="5" bestFit="1" customWidth="1"/>
    <col min="4403" max="4403" width="2.375" style="5" customWidth="1"/>
    <col min="4404" max="4404" width="0.875" style="5" customWidth="1"/>
    <col min="4405" max="4405" width="2.375" style="5" customWidth="1"/>
    <col min="4406" max="4407" width="3.125" style="5" customWidth="1"/>
    <col min="4408" max="4408" width="2.375" style="5" customWidth="1"/>
    <col min="4409" max="4409" width="0.875" style="5" customWidth="1"/>
    <col min="4410" max="4410" width="2.375" style="5" customWidth="1"/>
    <col min="4411" max="4411" width="2.125" style="5" bestFit="1" customWidth="1"/>
    <col min="4412" max="4412" width="2.375" style="5" customWidth="1"/>
    <col min="4413" max="4413" width="0.875" style="5" customWidth="1"/>
    <col min="4414" max="4414" width="2.375" style="5" customWidth="1"/>
    <col min="4415" max="4416" width="3.125" style="5" customWidth="1"/>
    <col min="4417" max="4417" width="2.375" style="5" customWidth="1"/>
    <col min="4418" max="4418" width="0.875" style="5" customWidth="1"/>
    <col min="4419" max="4419" width="2.375" style="5" customWidth="1"/>
    <col min="4420" max="4420" width="2.125" style="5" bestFit="1" customWidth="1"/>
    <col min="4421" max="4421" width="2.375" style="5" customWidth="1"/>
    <col min="4422" max="4422" width="0.875" style="5" customWidth="1"/>
    <col min="4423" max="4423" width="2.375" style="5" customWidth="1"/>
    <col min="4424" max="4425" width="3.125" style="5" customWidth="1"/>
    <col min="4426" max="4426" width="2.375" style="5" customWidth="1"/>
    <col min="4427" max="4427" width="0.875" style="5" customWidth="1"/>
    <col min="4428" max="4428" width="2.375" style="5" customWidth="1"/>
    <col min="4429" max="4429" width="2.125" style="5" bestFit="1" customWidth="1"/>
    <col min="4430" max="4430" width="2.375" style="5" customWidth="1"/>
    <col min="4431" max="4431" width="0.875" style="5" customWidth="1"/>
    <col min="4432" max="4432" width="2.375" style="5" customWidth="1"/>
    <col min="4433" max="4434" width="3.125" style="5" customWidth="1"/>
    <col min="4435" max="4435" width="2.375" style="5" customWidth="1"/>
    <col min="4436" max="4436" width="0.875" style="5" customWidth="1"/>
    <col min="4437" max="4437" width="2.375" style="5" customWidth="1"/>
    <col min="4438" max="4438" width="2.125" style="5" bestFit="1" customWidth="1"/>
    <col min="4439" max="4439" width="2.375" style="5" customWidth="1"/>
    <col min="4440" max="4440" width="0.875" style="5" customWidth="1"/>
    <col min="4441" max="4441" width="2.375" style="5" customWidth="1"/>
    <col min="4442" max="4442" width="3.125" style="5" customWidth="1"/>
    <col min="4443" max="4444" width="1.125" style="5" customWidth="1"/>
    <col min="4445" max="4455" width="3.875" style="5" customWidth="1"/>
    <col min="4456" max="4463" width="3.75" style="5" customWidth="1"/>
    <col min="4464" max="4597" width="8.25" style="5"/>
    <col min="4598" max="4598" width="2.75" style="5" customWidth="1"/>
    <col min="4599" max="4599" width="4.875" style="5" bestFit="1" customWidth="1"/>
    <col min="4600" max="4600" width="3.125" style="5" customWidth="1"/>
    <col min="4601" max="4601" width="2.375" style="5" customWidth="1"/>
    <col min="4602" max="4602" width="0.875" style="5" customWidth="1"/>
    <col min="4603" max="4603" width="2.375" style="5" customWidth="1"/>
    <col min="4604" max="4604" width="2.125" style="5" bestFit="1" customWidth="1"/>
    <col min="4605" max="4605" width="2.375" style="5" customWidth="1"/>
    <col min="4606" max="4606" width="0.875" style="5" customWidth="1"/>
    <col min="4607" max="4607" width="2.375" style="5" customWidth="1"/>
    <col min="4608" max="4609" width="3.125" style="5" customWidth="1"/>
    <col min="4610" max="4610" width="2.375" style="5" customWidth="1"/>
    <col min="4611" max="4611" width="0.875" style="5" customWidth="1"/>
    <col min="4612" max="4612" width="2.375" style="5" customWidth="1"/>
    <col min="4613" max="4613" width="2.125" style="5" bestFit="1" customWidth="1"/>
    <col min="4614" max="4614" width="2.375" style="5" customWidth="1"/>
    <col min="4615" max="4615" width="0.875" style="5" customWidth="1"/>
    <col min="4616" max="4616" width="2.375" style="5" customWidth="1"/>
    <col min="4617" max="4618" width="3.125" style="5" customWidth="1"/>
    <col min="4619" max="4619" width="2.375" style="5" customWidth="1"/>
    <col min="4620" max="4620" width="0.875" style="5" customWidth="1"/>
    <col min="4621" max="4621" width="2.375" style="5" customWidth="1"/>
    <col min="4622" max="4622" width="2.125" style="5" bestFit="1" customWidth="1"/>
    <col min="4623" max="4623" width="2.375" style="5" customWidth="1"/>
    <col min="4624" max="4624" width="0.875" style="5" customWidth="1"/>
    <col min="4625" max="4625" width="2.375" style="5" customWidth="1"/>
    <col min="4626" max="4627" width="3.125" style="5" customWidth="1"/>
    <col min="4628" max="4628" width="2.375" style="5" customWidth="1"/>
    <col min="4629" max="4629" width="0.875" style="5" customWidth="1"/>
    <col min="4630" max="4630" width="2.375" style="5" customWidth="1"/>
    <col min="4631" max="4631" width="2.125" style="5" bestFit="1" customWidth="1"/>
    <col min="4632" max="4632" width="2.375" style="5" customWidth="1"/>
    <col min="4633" max="4633" width="0.875" style="5" customWidth="1"/>
    <col min="4634" max="4634" width="2.375" style="5" customWidth="1"/>
    <col min="4635" max="4636" width="3.125" style="5" customWidth="1"/>
    <col min="4637" max="4637" width="2.375" style="5" customWidth="1"/>
    <col min="4638" max="4638" width="0.875" style="5" customWidth="1"/>
    <col min="4639" max="4639" width="2.375" style="5" customWidth="1"/>
    <col min="4640" max="4640" width="2.125" style="5" bestFit="1" customWidth="1"/>
    <col min="4641" max="4641" width="2.375" style="5" customWidth="1"/>
    <col min="4642" max="4642" width="0.875" style="5" customWidth="1"/>
    <col min="4643" max="4643" width="2.375" style="5" customWidth="1"/>
    <col min="4644" max="4645" width="3.125" style="5" customWidth="1"/>
    <col min="4646" max="4646" width="2.375" style="5" customWidth="1"/>
    <col min="4647" max="4647" width="0.875" style="5" customWidth="1"/>
    <col min="4648" max="4648" width="2.375" style="5" customWidth="1"/>
    <col min="4649" max="4649" width="2.125" style="5" bestFit="1" customWidth="1"/>
    <col min="4650" max="4650" width="2.375" style="5" customWidth="1"/>
    <col min="4651" max="4651" width="0.875" style="5" customWidth="1"/>
    <col min="4652" max="4652" width="2.375" style="5" customWidth="1"/>
    <col min="4653" max="4654" width="3.125" style="5" customWidth="1"/>
    <col min="4655" max="4655" width="2.375" style="5" customWidth="1"/>
    <col min="4656" max="4656" width="0.875" style="5" customWidth="1"/>
    <col min="4657" max="4657" width="2.375" style="5" customWidth="1"/>
    <col min="4658" max="4658" width="2.125" style="5" bestFit="1" customWidth="1"/>
    <col min="4659" max="4659" width="2.375" style="5" customWidth="1"/>
    <col min="4660" max="4660" width="0.875" style="5" customWidth="1"/>
    <col min="4661" max="4661" width="2.375" style="5" customWidth="1"/>
    <col min="4662" max="4663" width="3.125" style="5" customWidth="1"/>
    <col min="4664" max="4664" width="2.375" style="5" customWidth="1"/>
    <col min="4665" max="4665" width="0.875" style="5" customWidth="1"/>
    <col min="4666" max="4666" width="2.375" style="5" customWidth="1"/>
    <col min="4667" max="4667" width="2.125" style="5" bestFit="1" customWidth="1"/>
    <col min="4668" max="4668" width="2.375" style="5" customWidth="1"/>
    <col min="4669" max="4669" width="0.875" style="5" customWidth="1"/>
    <col min="4670" max="4670" width="2.375" style="5" customWidth="1"/>
    <col min="4671" max="4672" width="3.125" style="5" customWidth="1"/>
    <col min="4673" max="4673" width="2.375" style="5" customWidth="1"/>
    <col min="4674" max="4674" width="0.875" style="5" customWidth="1"/>
    <col min="4675" max="4675" width="2.375" style="5" customWidth="1"/>
    <col min="4676" max="4676" width="2.125" style="5" bestFit="1" customWidth="1"/>
    <col min="4677" max="4677" width="2.375" style="5" customWidth="1"/>
    <col min="4678" max="4678" width="0.875" style="5" customWidth="1"/>
    <col min="4679" max="4679" width="2.375" style="5" customWidth="1"/>
    <col min="4680" max="4681" width="3.125" style="5" customWidth="1"/>
    <col min="4682" max="4682" width="2.375" style="5" customWidth="1"/>
    <col min="4683" max="4683" width="0.875" style="5" customWidth="1"/>
    <col min="4684" max="4684" width="2.375" style="5" customWidth="1"/>
    <col min="4685" max="4685" width="2.125" style="5" bestFit="1" customWidth="1"/>
    <col min="4686" max="4686" width="2.375" style="5" customWidth="1"/>
    <col min="4687" max="4687" width="0.875" style="5" customWidth="1"/>
    <col min="4688" max="4688" width="2.375" style="5" customWidth="1"/>
    <col min="4689" max="4690" width="3.125" style="5" customWidth="1"/>
    <col min="4691" max="4691" width="2.375" style="5" customWidth="1"/>
    <col min="4692" max="4692" width="0.875" style="5" customWidth="1"/>
    <col min="4693" max="4693" width="2.375" style="5" customWidth="1"/>
    <col min="4694" max="4694" width="2.125" style="5" bestFit="1" customWidth="1"/>
    <col min="4695" max="4695" width="2.375" style="5" customWidth="1"/>
    <col min="4696" max="4696" width="0.875" style="5" customWidth="1"/>
    <col min="4697" max="4697" width="2.375" style="5" customWidth="1"/>
    <col min="4698" max="4698" width="3.125" style="5" customWidth="1"/>
    <col min="4699" max="4700" width="1.125" style="5" customWidth="1"/>
    <col min="4701" max="4711" width="3.875" style="5" customWidth="1"/>
    <col min="4712" max="4719" width="3.75" style="5" customWidth="1"/>
    <col min="4720" max="4853" width="8.25" style="5"/>
    <col min="4854" max="4854" width="2.75" style="5" customWidth="1"/>
    <col min="4855" max="4855" width="4.875" style="5" bestFit="1" customWidth="1"/>
    <col min="4856" max="4856" width="3.125" style="5" customWidth="1"/>
    <col min="4857" max="4857" width="2.375" style="5" customWidth="1"/>
    <col min="4858" max="4858" width="0.875" style="5" customWidth="1"/>
    <col min="4859" max="4859" width="2.375" style="5" customWidth="1"/>
    <col min="4860" max="4860" width="2.125" style="5" bestFit="1" customWidth="1"/>
    <col min="4861" max="4861" width="2.375" style="5" customWidth="1"/>
    <col min="4862" max="4862" width="0.875" style="5" customWidth="1"/>
    <col min="4863" max="4863" width="2.375" style="5" customWidth="1"/>
    <col min="4864" max="4865" width="3.125" style="5" customWidth="1"/>
    <col min="4866" max="4866" width="2.375" style="5" customWidth="1"/>
    <col min="4867" max="4867" width="0.875" style="5" customWidth="1"/>
    <col min="4868" max="4868" width="2.375" style="5" customWidth="1"/>
    <col min="4869" max="4869" width="2.125" style="5" bestFit="1" customWidth="1"/>
    <col min="4870" max="4870" width="2.375" style="5" customWidth="1"/>
    <col min="4871" max="4871" width="0.875" style="5" customWidth="1"/>
    <col min="4872" max="4872" width="2.375" style="5" customWidth="1"/>
    <col min="4873" max="4874" width="3.125" style="5" customWidth="1"/>
    <col min="4875" max="4875" width="2.375" style="5" customWidth="1"/>
    <col min="4876" max="4876" width="0.875" style="5" customWidth="1"/>
    <col min="4877" max="4877" width="2.375" style="5" customWidth="1"/>
    <col min="4878" max="4878" width="2.125" style="5" bestFit="1" customWidth="1"/>
    <col min="4879" max="4879" width="2.375" style="5" customWidth="1"/>
    <col min="4880" max="4880" width="0.875" style="5" customWidth="1"/>
    <col min="4881" max="4881" width="2.375" style="5" customWidth="1"/>
    <col min="4882" max="4883" width="3.125" style="5" customWidth="1"/>
    <col min="4884" max="4884" width="2.375" style="5" customWidth="1"/>
    <col min="4885" max="4885" width="0.875" style="5" customWidth="1"/>
    <col min="4886" max="4886" width="2.375" style="5" customWidth="1"/>
    <col min="4887" max="4887" width="2.125" style="5" bestFit="1" customWidth="1"/>
    <col min="4888" max="4888" width="2.375" style="5" customWidth="1"/>
    <col min="4889" max="4889" width="0.875" style="5" customWidth="1"/>
    <col min="4890" max="4890" width="2.375" style="5" customWidth="1"/>
    <col min="4891" max="4892" width="3.125" style="5" customWidth="1"/>
    <col min="4893" max="4893" width="2.375" style="5" customWidth="1"/>
    <col min="4894" max="4894" width="0.875" style="5" customWidth="1"/>
    <col min="4895" max="4895" width="2.375" style="5" customWidth="1"/>
    <col min="4896" max="4896" width="2.125" style="5" bestFit="1" customWidth="1"/>
    <col min="4897" max="4897" width="2.375" style="5" customWidth="1"/>
    <col min="4898" max="4898" width="0.875" style="5" customWidth="1"/>
    <col min="4899" max="4899" width="2.375" style="5" customWidth="1"/>
    <col min="4900" max="4901" width="3.125" style="5" customWidth="1"/>
    <col min="4902" max="4902" width="2.375" style="5" customWidth="1"/>
    <col min="4903" max="4903" width="0.875" style="5" customWidth="1"/>
    <col min="4904" max="4904" width="2.375" style="5" customWidth="1"/>
    <col min="4905" max="4905" width="2.125" style="5" bestFit="1" customWidth="1"/>
    <col min="4906" max="4906" width="2.375" style="5" customWidth="1"/>
    <col min="4907" max="4907" width="0.875" style="5" customWidth="1"/>
    <col min="4908" max="4908" width="2.375" style="5" customWidth="1"/>
    <col min="4909" max="4910" width="3.125" style="5" customWidth="1"/>
    <col min="4911" max="4911" width="2.375" style="5" customWidth="1"/>
    <col min="4912" max="4912" width="0.875" style="5" customWidth="1"/>
    <col min="4913" max="4913" width="2.375" style="5" customWidth="1"/>
    <col min="4914" max="4914" width="2.125" style="5" bestFit="1" customWidth="1"/>
    <col min="4915" max="4915" width="2.375" style="5" customWidth="1"/>
    <col min="4916" max="4916" width="0.875" style="5" customWidth="1"/>
    <col min="4917" max="4917" width="2.375" style="5" customWidth="1"/>
    <col min="4918" max="4919" width="3.125" style="5" customWidth="1"/>
    <col min="4920" max="4920" width="2.375" style="5" customWidth="1"/>
    <col min="4921" max="4921" width="0.875" style="5" customWidth="1"/>
    <col min="4922" max="4922" width="2.375" style="5" customWidth="1"/>
    <col min="4923" max="4923" width="2.125" style="5" bestFit="1" customWidth="1"/>
    <col min="4924" max="4924" width="2.375" style="5" customWidth="1"/>
    <col min="4925" max="4925" width="0.875" style="5" customWidth="1"/>
    <col min="4926" max="4926" width="2.375" style="5" customWidth="1"/>
    <col min="4927" max="4928" width="3.125" style="5" customWidth="1"/>
    <col min="4929" max="4929" width="2.375" style="5" customWidth="1"/>
    <col min="4930" max="4930" width="0.875" style="5" customWidth="1"/>
    <col min="4931" max="4931" width="2.375" style="5" customWidth="1"/>
    <col min="4932" max="4932" width="2.125" style="5" bestFit="1" customWidth="1"/>
    <col min="4933" max="4933" width="2.375" style="5" customWidth="1"/>
    <col min="4934" max="4934" width="0.875" style="5" customWidth="1"/>
    <col min="4935" max="4935" width="2.375" style="5" customWidth="1"/>
    <col min="4936" max="4937" width="3.125" style="5" customWidth="1"/>
    <col min="4938" max="4938" width="2.375" style="5" customWidth="1"/>
    <col min="4939" max="4939" width="0.875" style="5" customWidth="1"/>
    <col min="4940" max="4940" width="2.375" style="5" customWidth="1"/>
    <col min="4941" max="4941" width="2.125" style="5" bestFit="1" customWidth="1"/>
    <col min="4942" max="4942" width="2.375" style="5" customWidth="1"/>
    <col min="4943" max="4943" width="0.875" style="5" customWidth="1"/>
    <col min="4944" max="4944" width="2.375" style="5" customWidth="1"/>
    <col min="4945" max="4946" width="3.125" style="5" customWidth="1"/>
    <col min="4947" max="4947" width="2.375" style="5" customWidth="1"/>
    <col min="4948" max="4948" width="0.875" style="5" customWidth="1"/>
    <col min="4949" max="4949" width="2.375" style="5" customWidth="1"/>
    <col min="4950" max="4950" width="2.125" style="5" bestFit="1" customWidth="1"/>
    <col min="4951" max="4951" width="2.375" style="5" customWidth="1"/>
    <col min="4952" max="4952" width="0.875" style="5" customWidth="1"/>
    <col min="4953" max="4953" width="2.375" style="5" customWidth="1"/>
    <col min="4954" max="4954" width="3.125" style="5" customWidth="1"/>
    <col min="4955" max="4956" width="1.125" style="5" customWidth="1"/>
    <col min="4957" max="4967" width="3.875" style="5" customWidth="1"/>
    <col min="4968" max="4975" width="3.75" style="5" customWidth="1"/>
    <col min="4976" max="5109" width="8.25" style="5"/>
    <col min="5110" max="5110" width="2.75" style="5" customWidth="1"/>
    <col min="5111" max="5111" width="4.875" style="5" bestFit="1" customWidth="1"/>
    <col min="5112" max="5112" width="3.125" style="5" customWidth="1"/>
    <col min="5113" max="5113" width="2.375" style="5" customWidth="1"/>
    <col min="5114" max="5114" width="0.875" style="5" customWidth="1"/>
    <col min="5115" max="5115" width="2.375" style="5" customWidth="1"/>
    <col min="5116" max="5116" width="2.125" style="5" bestFit="1" customWidth="1"/>
    <col min="5117" max="5117" width="2.375" style="5" customWidth="1"/>
    <col min="5118" max="5118" width="0.875" style="5" customWidth="1"/>
    <col min="5119" max="5119" width="2.375" style="5" customWidth="1"/>
    <col min="5120" max="5121" width="3.125" style="5" customWidth="1"/>
    <col min="5122" max="5122" width="2.375" style="5" customWidth="1"/>
    <col min="5123" max="5123" width="0.875" style="5" customWidth="1"/>
    <col min="5124" max="5124" width="2.375" style="5" customWidth="1"/>
    <col min="5125" max="5125" width="2.125" style="5" bestFit="1" customWidth="1"/>
    <col min="5126" max="5126" width="2.375" style="5" customWidth="1"/>
    <col min="5127" max="5127" width="0.875" style="5" customWidth="1"/>
    <col min="5128" max="5128" width="2.375" style="5" customWidth="1"/>
    <col min="5129" max="5130" width="3.125" style="5" customWidth="1"/>
    <col min="5131" max="5131" width="2.375" style="5" customWidth="1"/>
    <col min="5132" max="5132" width="0.875" style="5" customWidth="1"/>
    <col min="5133" max="5133" width="2.375" style="5" customWidth="1"/>
    <col min="5134" max="5134" width="2.125" style="5" bestFit="1" customWidth="1"/>
    <col min="5135" max="5135" width="2.375" style="5" customWidth="1"/>
    <col min="5136" max="5136" width="0.875" style="5" customWidth="1"/>
    <col min="5137" max="5137" width="2.375" style="5" customWidth="1"/>
    <col min="5138" max="5139" width="3.125" style="5" customWidth="1"/>
    <col min="5140" max="5140" width="2.375" style="5" customWidth="1"/>
    <col min="5141" max="5141" width="0.875" style="5" customWidth="1"/>
    <col min="5142" max="5142" width="2.375" style="5" customWidth="1"/>
    <col min="5143" max="5143" width="2.125" style="5" bestFit="1" customWidth="1"/>
    <col min="5144" max="5144" width="2.375" style="5" customWidth="1"/>
    <col min="5145" max="5145" width="0.875" style="5" customWidth="1"/>
    <col min="5146" max="5146" width="2.375" style="5" customWidth="1"/>
    <col min="5147" max="5148" width="3.125" style="5" customWidth="1"/>
    <col min="5149" max="5149" width="2.375" style="5" customWidth="1"/>
    <col min="5150" max="5150" width="0.875" style="5" customWidth="1"/>
    <col min="5151" max="5151" width="2.375" style="5" customWidth="1"/>
    <col min="5152" max="5152" width="2.125" style="5" bestFit="1" customWidth="1"/>
    <col min="5153" max="5153" width="2.375" style="5" customWidth="1"/>
    <col min="5154" max="5154" width="0.875" style="5" customWidth="1"/>
    <col min="5155" max="5155" width="2.375" style="5" customWidth="1"/>
    <col min="5156" max="5157" width="3.125" style="5" customWidth="1"/>
    <col min="5158" max="5158" width="2.375" style="5" customWidth="1"/>
    <col min="5159" max="5159" width="0.875" style="5" customWidth="1"/>
    <col min="5160" max="5160" width="2.375" style="5" customWidth="1"/>
    <col min="5161" max="5161" width="2.125" style="5" bestFit="1" customWidth="1"/>
    <col min="5162" max="5162" width="2.375" style="5" customWidth="1"/>
    <col min="5163" max="5163" width="0.875" style="5" customWidth="1"/>
    <col min="5164" max="5164" width="2.375" style="5" customWidth="1"/>
    <col min="5165" max="5166" width="3.125" style="5" customWidth="1"/>
    <col min="5167" max="5167" width="2.375" style="5" customWidth="1"/>
    <col min="5168" max="5168" width="0.875" style="5" customWidth="1"/>
    <col min="5169" max="5169" width="2.375" style="5" customWidth="1"/>
    <col min="5170" max="5170" width="2.125" style="5" bestFit="1" customWidth="1"/>
    <col min="5171" max="5171" width="2.375" style="5" customWidth="1"/>
    <col min="5172" max="5172" width="0.875" style="5" customWidth="1"/>
    <col min="5173" max="5173" width="2.375" style="5" customWidth="1"/>
    <col min="5174" max="5175" width="3.125" style="5" customWidth="1"/>
    <col min="5176" max="5176" width="2.375" style="5" customWidth="1"/>
    <col min="5177" max="5177" width="0.875" style="5" customWidth="1"/>
    <col min="5178" max="5178" width="2.375" style="5" customWidth="1"/>
    <col min="5179" max="5179" width="2.125" style="5" bestFit="1" customWidth="1"/>
    <col min="5180" max="5180" width="2.375" style="5" customWidth="1"/>
    <col min="5181" max="5181" width="0.875" style="5" customWidth="1"/>
    <col min="5182" max="5182" width="2.375" style="5" customWidth="1"/>
    <col min="5183" max="5184" width="3.125" style="5" customWidth="1"/>
    <col min="5185" max="5185" width="2.375" style="5" customWidth="1"/>
    <col min="5186" max="5186" width="0.875" style="5" customWidth="1"/>
    <col min="5187" max="5187" width="2.375" style="5" customWidth="1"/>
    <col min="5188" max="5188" width="2.125" style="5" bestFit="1" customWidth="1"/>
    <col min="5189" max="5189" width="2.375" style="5" customWidth="1"/>
    <col min="5190" max="5190" width="0.875" style="5" customWidth="1"/>
    <col min="5191" max="5191" width="2.375" style="5" customWidth="1"/>
    <col min="5192" max="5193" width="3.125" style="5" customWidth="1"/>
    <col min="5194" max="5194" width="2.375" style="5" customWidth="1"/>
    <col min="5195" max="5195" width="0.875" style="5" customWidth="1"/>
    <col min="5196" max="5196" width="2.375" style="5" customWidth="1"/>
    <col min="5197" max="5197" width="2.125" style="5" bestFit="1" customWidth="1"/>
    <col min="5198" max="5198" width="2.375" style="5" customWidth="1"/>
    <col min="5199" max="5199" width="0.875" style="5" customWidth="1"/>
    <col min="5200" max="5200" width="2.375" style="5" customWidth="1"/>
    <col min="5201" max="5202" width="3.125" style="5" customWidth="1"/>
    <col min="5203" max="5203" width="2.375" style="5" customWidth="1"/>
    <col min="5204" max="5204" width="0.875" style="5" customWidth="1"/>
    <col min="5205" max="5205" width="2.375" style="5" customWidth="1"/>
    <col min="5206" max="5206" width="2.125" style="5" bestFit="1" customWidth="1"/>
    <col min="5207" max="5207" width="2.375" style="5" customWidth="1"/>
    <col min="5208" max="5208" width="0.875" style="5" customWidth="1"/>
    <col min="5209" max="5209" width="2.375" style="5" customWidth="1"/>
    <col min="5210" max="5210" width="3.125" style="5" customWidth="1"/>
    <col min="5211" max="5212" width="1.125" style="5" customWidth="1"/>
    <col min="5213" max="5223" width="3.875" style="5" customWidth="1"/>
    <col min="5224" max="5231" width="3.75" style="5" customWidth="1"/>
    <col min="5232" max="5365" width="8.25" style="5"/>
    <col min="5366" max="5366" width="2.75" style="5" customWidth="1"/>
    <col min="5367" max="5367" width="4.875" style="5" bestFit="1" customWidth="1"/>
    <col min="5368" max="5368" width="3.125" style="5" customWidth="1"/>
    <col min="5369" max="5369" width="2.375" style="5" customWidth="1"/>
    <col min="5370" max="5370" width="0.875" style="5" customWidth="1"/>
    <col min="5371" max="5371" width="2.375" style="5" customWidth="1"/>
    <col min="5372" max="5372" width="2.125" style="5" bestFit="1" customWidth="1"/>
    <col min="5373" max="5373" width="2.375" style="5" customWidth="1"/>
    <col min="5374" max="5374" width="0.875" style="5" customWidth="1"/>
    <col min="5375" max="5375" width="2.375" style="5" customWidth="1"/>
    <col min="5376" max="5377" width="3.125" style="5" customWidth="1"/>
    <col min="5378" max="5378" width="2.375" style="5" customWidth="1"/>
    <col min="5379" max="5379" width="0.875" style="5" customWidth="1"/>
    <col min="5380" max="5380" width="2.375" style="5" customWidth="1"/>
    <col min="5381" max="5381" width="2.125" style="5" bestFit="1" customWidth="1"/>
    <col min="5382" max="5382" width="2.375" style="5" customWidth="1"/>
    <col min="5383" max="5383" width="0.875" style="5" customWidth="1"/>
    <col min="5384" max="5384" width="2.375" style="5" customWidth="1"/>
    <col min="5385" max="5386" width="3.125" style="5" customWidth="1"/>
    <col min="5387" max="5387" width="2.375" style="5" customWidth="1"/>
    <col min="5388" max="5388" width="0.875" style="5" customWidth="1"/>
    <col min="5389" max="5389" width="2.375" style="5" customWidth="1"/>
    <col min="5390" max="5390" width="2.125" style="5" bestFit="1" customWidth="1"/>
    <col min="5391" max="5391" width="2.375" style="5" customWidth="1"/>
    <col min="5392" max="5392" width="0.875" style="5" customWidth="1"/>
    <col min="5393" max="5393" width="2.375" style="5" customWidth="1"/>
    <col min="5394" max="5395" width="3.125" style="5" customWidth="1"/>
    <col min="5396" max="5396" width="2.375" style="5" customWidth="1"/>
    <col min="5397" max="5397" width="0.875" style="5" customWidth="1"/>
    <col min="5398" max="5398" width="2.375" style="5" customWidth="1"/>
    <col min="5399" max="5399" width="2.125" style="5" bestFit="1" customWidth="1"/>
    <col min="5400" max="5400" width="2.375" style="5" customWidth="1"/>
    <col min="5401" max="5401" width="0.875" style="5" customWidth="1"/>
    <col min="5402" max="5402" width="2.375" style="5" customWidth="1"/>
    <col min="5403" max="5404" width="3.125" style="5" customWidth="1"/>
    <col min="5405" max="5405" width="2.375" style="5" customWidth="1"/>
    <col min="5406" max="5406" width="0.875" style="5" customWidth="1"/>
    <col min="5407" max="5407" width="2.375" style="5" customWidth="1"/>
    <col min="5408" max="5408" width="2.125" style="5" bestFit="1" customWidth="1"/>
    <col min="5409" max="5409" width="2.375" style="5" customWidth="1"/>
    <col min="5410" max="5410" width="0.875" style="5" customWidth="1"/>
    <col min="5411" max="5411" width="2.375" style="5" customWidth="1"/>
    <col min="5412" max="5413" width="3.125" style="5" customWidth="1"/>
    <col min="5414" max="5414" width="2.375" style="5" customWidth="1"/>
    <col min="5415" max="5415" width="0.875" style="5" customWidth="1"/>
    <col min="5416" max="5416" width="2.375" style="5" customWidth="1"/>
    <col min="5417" max="5417" width="2.125" style="5" bestFit="1" customWidth="1"/>
    <col min="5418" max="5418" width="2.375" style="5" customWidth="1"/>
    <col min="5419" max="5419" width="0.875" style="5" customWidth="1"/>
    <col min="5420" max="5420" width="2.375" style="5" customWidth="1"/>
    <col min="5421" max="5422" width="3.125" style="5" customWidth="1"/>
    <col min="5423" max="5423" width="2.375" style="5" customWidth="1"/>
    <col min="5424" max="5424" width="0.875" style="5" customWidth="1"/>
    <col min="5425" max="5425" width="2.375" style="5" customWidth="1"/>
    <col min="5426" max="5426" width="2.125" style="5" bestFit="1" customWidth="1"/>
    <col min="5427" max="5427" width="2.375" style="5" customWidth="1"/>
    <col min="5428" max="5428" width="0.875" style="5" customWidth="1"/>
    <col min="5429" max="5429" width="2.375" style="5" customWidth="1"/>
    <col min="5430" max="5431" width="3.125" style="5" customWidth="1"/>
    <col min="5432" max="5432" width="2.375" style="5" customWidth="1"/>
    <col min="5433" max="5433" width="0.875" style="5" customWidth="1"/>
    <col min="5434" max="5434" width="2.375" style="5" customWidth="1"/>
    <col min="5435" max="5435" width="2.125" style="5" bestFit="1" customWidth="1"/>
    <col min="5436" max="5436" width="2.375" style="5" customWidth="1"/>
    <col min="5437" max="5437" width="0.875" style="5" customWidth="1"/>
    <col min="5438" max="5438" width="2.375" style="5" customWidth="1"/>
    <col min="5439" max="5440" width="3.125" style="5" customWidth="1"/>
    <col min="5441" max="5441" width="2.375" style="5" customWidth="1"/>
    <col min="5442" max="5442" width="0.875" style="5" customWidth="1"/>
    <col min="5443" max="5443" width="2.375" style="5" customWidth="1"/>
    <col min="5444" max="5444" width="2.125" style="5" bestFit="1" customWidth="1"/>
    <col min="5445" max="5445" width="2.375" style="5" customWidth="1"/>
    <col min="5446" max="5446" width="0.875" style="5" customWidth="1"/>
    <col min="5447" max="5447" width="2.375" style="5" customWidth="1"/>
    <col min="5448" max="5449" width="3.125" style="5" customWidth="1"/>
    <col min="5450" max="5450" width="2.375" style="5" customWidth="1"/>
    <col min="5451" max="5451" width="0.875" style="5" customWidth="1"/>
    <col min="5452" max="5452" width="2.375" style="5" customWidth="1"/>
    <col min="5453" max="5453" width="2.125" style="5" bestFit="1" customWidth="1"/>
    <col min="5454" max="5454" width="2.375" style="5" customWidth="1"/>
    <col min="5455" max="5455" width="0.875" style="5" customWidth="1"/>
    <col min="5456" max="5456" width="2.375" style="5" customWidth="1"/>
    <col min="5457" max="5458" width="3.125" style="5" customWidth="1"/>
    <col min="5459" max="5459" width="2.375" style="5" customWidth="1"/>
    <col min="5460" max="5460" width="0.875" style="5" customWidth="1"/>
    <col min="5461" max="5461" width="2.375" style="5" customWidth="1"/>
    <col min="5462" max="5462" width="2.125" style="5" bestFit="1" customWidth="1"/>
    <col min="5463" max="5463" width="2.375" style="5" customWidth="1"/>
    <col min="5464" max="5464" width="0.875" style="5" customWidth="1"/>
    <col min="5465" max="5465" width="2.375" style="5" customWidth="1"/>
    <col min="5466" max="5466" width="3.125" style="5" customWidth="1"/>
    <col min="5467" max="5468" width="1.125" style="5" customWidth="1"/>
    <col min="5469" max="5479" width="3.875" style="5" customWidth="1"/>
    <col min="5480" max="5487" width="3.75" style="5" customWidth="1"/>
    <col min="5488" max="5621" width="8.25" style="5"/>
    <col min="5622" max="5622" width="2.75" style="5" customWidth="1"/>
    <col min="5623" max="5623" width="4.875" style="5" bestFit="1" customWidth="1"/>
    <col min="5624" max="5624" width="3.125" style="5" customWidth="1"/>
    <col min="5625" max="5625" width="2.375" style="5" customWidth="1"/>
    <col min="5626" max="5626" width="0.875" style="5" customWidth="1"/>
    <col min="5627" max="5627" width="2.375" style="5" customWidth="1"/>
    <col min="5628" max="5628" width="2.125" style="5" bestFit="1" customWidth="1"/>
    <col min="5629" max="5629" width="2.375" style="5" customWidth="1"/>
    <col min="5630" max="5630" width="0.875" style="5" customWidth="1"/>
    <col min="5631" max="5631" width="2.375" style="5" customWidth="1"/>
    <col min="5632" max="5633" width="3.125" style="5" customWidth="1"/>
    <col min="5634" max="5634" width="2.375" style="5" customWidth="1"/>
    <col min="5635" max="5635" width="0.875" style="5" customWidth="1"/>
    <col min="5636" max="5636" width="2.375" style="5" customWidth="1"/>
    <col min="5637" max="5637" width="2.125" style="5" bestFit="1" customWidth="1"/>
    <col min="5638" max="5638" width="2.375" style="5" customWidth="1"/>
    <col min="5639" max="5639" width="0.875" style="5" customWidth="1"/>
    <col min="5640" max="5640" width="2.375" style="5" customWidth="1"/>
    <col min="5641" max="5642" width="3.125" style="5" customWidth="1"/>
    <col min="5643" max="5643" width="2.375" style="5" customWidth="1"/>
    <col min="5644" max="5644" width="0.875" style="5" customWidth="1"/>
    <col min="5645" max="5645" width="2.375" style="5" customWidth="1"/>
    <col min="5646" max="5646" width="2.125" style="5" bestFit="1" customWidth="1"/>
    <col min="5647" max="5647" width="2.375" style="5" customWidth="1"/>
    <col min="5648" max="5648" width="0.875" style="5" customWidth="1"/>
    <col min="5649" max="5649" width="2.375" style="5" customWidth="1"/>
    <col min="5650" max="5651" width="3.125" style="5" customWidth="1"/>
    <col min="5652" max="5652" width="2.375" style="5" customWidth="1"/>
    <col min="5653" max="5653" width="0.875" style="5" customWidth="1"/>
    <col min="5654" max="5654" width="2.375" style="5" customWidth="1"/>
    <col min="5655" max="5655" width="2.125" style="5" bestFit="1" customWidth="1"/>
    <col min="5656" max="5656" width="2.375" style="5" customWidth="1"/>
    <col min="5657" max="5657" width="0.875" style="5" customWidth="1"/>
    <col min="5658" max="5658" width="2.375" style="5" customWidth="1"/>
    <col min="5659" max="5660" width="3.125" style="5" customWidth="1"/>
    <col min="5661" max="5661" width="2.375" style="5" customWidth="1"/>
    <col min="5662" max="5662" width="0.875" style="5" customWidth="1"/>
    <col min="5663" max="5663" width="2.375" style="5" customWidth="1"/>
    <col min="5664" max="5664" width="2.125" style="5" bestFit="1" customWidth="1"/>
    <col min="5665" max="5665" width="2.375" style="5" customWidth="1"/>
    <col min="5666" max="5666" width="0.875" style="5" customWidth="1"/>
    <col min="5667" max="5667" width="2.375" style="5" customWidth="1"/>
    <col min="5668" max="5669" width="3.125" style="5" customWidth="1"/>
    <col min="5670" max="5670" width="2.375" style="5" customWidth="1"/>
    <col min="5671" max="5671" width="0.875" style="5" customWidth="1"/>
    <col min="5672" max="5672" width="2.375" style="5" customWidth="1"/>
    <col min="5673" max="5673" width="2.125" style="5" bestFit="1" customWidth="1"/>
    <col min="5674" max="5674" width="2.375" style="5" customWidth="1"/>
    <col min="5675" max="5675" width="0.875" style="5" customWidth="1"/>
    <col min="5676" max="5676" width="2.375" style="5" customWidth="1"/>
    <col min="5677" max="5678" width="3.125" style="5" customWidth="1"/>
    <col min="5679" max="5679" width="2.375" style="5" customWidth="1"/>
    <col min="5680" max="5680" width="0.875" style="5" customWidth="1"/>
    <col min="5681" max="5681" width="2.375" style="5" customWidth="1"/>
    <col min="5682" max="5682" width="2.125" style="5" bestFit="1" customWidth="1"/>
    <col min="5683" max="5683" width="2.375" style="5" customWidth="1"/>
    <col min="5684" max="5684" width="0.875" style="5" customWidth="1"/>
    <col min="5685" max="5685" width="2.375" style="5" customWidth="1"/>
    <col min="5686" max="5687" width="3.125" style="5" customWidth="1"/>
    <col min="5688" max="5688" width="2.375" style="5" customWidth="1"/>
    <col min="5689" max="5689" width="0.875" style="5" customWidth="1"/>
    <col min="5690" max="5690" width="2.375" style="5" customWidth="1"/>
    <col min="5691" max="5691" width="2.125" style="5" bestFit="1" customWidth="1"/>
    <col min="5692" max="5692" width="2.375" style="5" customWidth="1"/>
    <col min="5693" max="5693" width="0.875" style="5" customWidth="1"/>
    <col min="5694" max="5694" width="2.375" style="5" customWidth="1"/>
    <col min="5695" max="5696" width="3.125" style="5" customWidth="1"/>
    <col min="5697" max="5697" width="2.375" style="5" customWidth="1"/>
    <col min="5698" max="5698" width="0.875" style="5" customWidth="1"/>
    <col min="5699" max="5699" width="2.375" style="5" customWidth="1"/>
    <col min="5700" max="5700" width="2.125" style="5" bestFit="1" customWidth="1"/>
    <col min="5701" max="5701" width="2.375" style="5" customWidth="1"/>
    <col min="5702" max="5702" width="0.875" style="5" customWidth="1"/>
    <col min="5703" max="5703" width="2.375" style="5" customWidth="1"/>
    <col min="5704" max="5705" width="3.125" style="5" customWidth="1"/>
    <col min="5706" max="5706" width="2.375" style="5" customWidth="1"/>
    <col min="5707" max="5707" width="0.875" style="5" customWidth="1"/>
    <col min="5708" max="5708" width="2.375" style="5" customWidth="1"/>
    <col min="5709" max="5709" width="2.125" style="5" bestFit="1" customWidth="1"/>
    <col min="5710" max="5710" width="2.375" style="5" customWidth="1"/>
    <col min="5711" max="5711" width="0.875" style="5" customWidth="1"/>
    <col min="5712" max="5712" width="2.375" style="5" customWidth="1"/>
    <col min="5713" max="5714" width="3.125" style="5" customWidth="1"/>
    <col min="5715" max="5715" width="2.375" style="5" customWidth="1"/>
    <col min="5716" max="5716" width="0.875" style="5" customWidth="1"/>
    <col min="5717" max="5717" width="2.375" style="5" customWidth="1"/>
    <col min="5718" max="5718" width="2.125" style="5" bestFit="1" customWidth="1"/>
    <col min="5719" max="5719" width="2.375" style="5" customWidth="1"/>
    <col min="5720" max="5720" width="0.875" style="5" customWidth="1"/>
    <col min="5721" max="5721" width="2.375" style="5" customWidth="1"/>
    <col min="5722" max="5722" width="3.125" style="5" customWidth="1"/>
    <col min="5723" max="5724" width="1.125" style="5" customWidth="1"/>
    <col min="5725" max="5735" width="3.875" style="5" customWidth="1"/>
    <col min="5736" max="5743" width="3.75" style="5" customWidth="1"/>
    <col min="5744" max="5877" width="8.25" style="5"/>
    <col min="5878" max="5878" width="2.75" style="5" customWidth="1"/>
    <col min="5879" max="5879" width="4.875" style="5" bestFit="1" customWidth="1"/>
    <col min="5880" max="5880" width="3.125" style="5" customWidth="1"/>
    <col min="5881" max="5881" width="2.375" style="5" customWidth="1"/>
    <col min="5882" max="5882" width="0.875" style="5" customWidth="1"/>
    <col min="5883" max="5883" width="2.375" style="5" customWidth="1"/>
    <col min="5884" max="5884" width="2.125" style="5" bestFit="1" customWidth="1"/>
    <col min="5885" max="5885" width="2.375" style="5" customWidth="1"/>
    <col min="5886" max="5886" width="0.875" style="5" customWidth="1"/>
    <col min="5887" max="5887" width="2.375" style="5" customWidth="1"/>
    <col min="5888" max="5889" width="3.125" style="5" customWidth="1"/>
    <col min="5890" max="5890" width="2.375" style="5" customWidth="1"/>
    <col min="5891" max="5891" width="0.875" style="5" customWidth="1"/>
    <col min="5892" max="5892" width="2.375" style="5" customWidth="1"/>
    <col min="5893" max="5893" width="2.125" style="5" bestFit="1" customWidth="1"/>
    <col min="5894" max="5894" width="2.375" style="5" customWidth="1"/>
    <col min="5895" max="5895" width="0.875" style="5" customWidth="1"/>
    <col min="5896" max="5896" width="2.375" style="5" customWidth="1"/>
    <col min="5897" max="5898" width="3.125" style="5" customWidth="1"/>
    <col min="5899" max="5899" width="2.375" style="5" customWidth="1"/>
    <col min="5900" max="5900" width="0.875" style="5" customWidth="1"/>
    <col min="5901" max="5901" width="2.375" style="5" customWidth="1"/>
    <col min="5902" max="5902" width="2.125" style="5" bestFit="1" customWidth="1"/>
    <col min="5903" max="5903" width="2.375" style="5" customWidth="1"/>
    <col min="5904" max="5904" width="0.875" style="5" customWidth="1"/>
    <col min="5905" max="5905" width="2.375" style="5" customWidth="1"/>
    <col min="5906" max="5907" width="3.125" style="5" customWidth="1"/>
    <col min="5908" max="5908" width="2.375" style="5" customWidth="1"/>
    <col min="5909" max="5909" width="0.875" style="5" customWidth="1"/>
    <col min="5910" max="5910" width="2.375" style="5" customWidth="1"/>
    <col min="5911" max="5911" width="2.125" style="5" bestFit="1" customWidth="1"/>
    <col min="5912" max="5912" width="2.375" style="5" customWidth="1"/>
    <col min="5913" max="5913" width="0.875" style="5" customWidth="1"/>
    <col min="5914" max="5914" width="2.375" style="5" customWidth="1"/>
    <col min="5915" max="5916" width="3.125" style="5" customWidth="1"/>
    <col min="5917" max="5917" width="2.375" style="5" customWidth="1"/>
    <col min="5918" max="5918" width="0.875" style="5" customWidth="1"/>
    <col min="5919" max="5919" width="2.375" style="5" customWidth="1"/>
    <col min="5920" max="5920" width="2.125" style="5" bestFit="1" customWidth="1"/>
    <col min="5921" max="5921" width="2.375" style="5" customWidth="1"/>
    <col min="5922" max="5922" width="0.875" style="5" customWidth="1"/>
    <col min="5923" max="5923" width="2.375" style="5" customWidth="1"/>
    <col min="5924" max="5925" width="3.125" style="5" customWidth="1"/>
    <col min="5926" max="5926" width="2.375" style="5" customWidth="1"/>
    <col min="5927" max="5927" width="0.875" style="5" customWidth="1"/>
    <col min="5928" max="5928" width="2.375" style="5" customWidth="1"/>
    <col min="5929" max="5929" width="2.125" style="5" bestFit="1" customWidth="1"/>
    <col min="5930" max="5930" width="2.375" style="5" customWidth="1"/>
    <col min="5931" max="5931" width="0.875" style="5" customWidth="1"/>
    <col min="5932" max="5932" width="2.375" style="5" customWidth="1"/>
    <col min="5933" max="5934" width="3.125" style="5" customWidth="1"/>
    <col min="5935" max="5935" width="2.375" style="5" customWidth="1"/>
    <col min="5936" max="5936" width="0.875" style="5" customWidth="1"/>
    <col min="5937" max="5937" width="2.375" style="5" customWidth="1"/>
    <col min="5938" max="5938" width="2.125" style="5" bestFit="1" customWidth="1"/>
    <col min="5939" max="5939" width="2.375" style="5" customWidth="1"/>
    <col min="5940" max="5940" width="0.875" style="5" customWidth="1"/>
    <col min="5941" max="5941" width="2.375" style="5" customWidth="1"/>
    <col min="5942" max="5943" width="3.125" style="5" customWidth="1"/>
    <col min="5944" max="5944" width="2.375" style="5" customWidth="1"/>
    <col min="5945" max="5945" width="0.875" style="5" customWidth="1"/>
    <col min="5946" max="5946" width="2.375" style="5" customWidth="1"/>
    <col min="5947" max="5947" width="2.125" style="5" bestFit="1" customWidth="1"/>
    <col min="5948" max="5948" width="2.375" style="5" customWidth="1"/>
    <col min="5949" max="5949" width="0.875" style="5" customWidth="1"/>
    <col min="5950" max="5950" width="2.375" style="5" customWidth="1"/>
    <col min="5951" max="5952" width="3.125" style="5" customWidth="1"/>
    <col min="5953" max="5953" width="2.375" style="5" customWidth="1"/>
    <col min="5954" max="5954" width="0.875" style="5" customWidth="1"/>
    <col min="5955" max="5955" width="2.375" style="5" customWidth="1"/>
    <col min="5956" max="5956" width="2.125" style="5" bestFit="1" customWidth="1"/>
    <col min="5957" max="5957" width="2.375" style="5" customWidth="1"/>
    <col min="5958" max="5958" width="0.875" style="5" customWidth="1"/>
    <col min="5959" max="5959" width="2.375" style="5" customWidth="1"/>
    <col min="5960" max="5961" width="3.125" style="5" customWidth="1"/>
    <col min="5962" max="5962" width="2.375" style="5" customWidth="1"/>
    <col min="5963" max="5963" width="0.875" style="5" customWidth="1"/>
    <col min="5964" max="5964" width="2.375" style="5" customWidth="1"/>
    <col min="5965" max="5965" width="2.125" style="5" bestFit="1" customWidth="1"/>
    <col min="5966" max="5966" width="2.375" style="5" customWidth="1"/>
    <col min="5967" max="5967" width="0.875" style="5" customWidth="1"/>
    <col min="5968" max="5968" width="2.375" style="5" customWidth="1"/>
    <col min="5969" max="5970" width="3.125" style="5" customWidth="1"/>
    <col min="5971" max="5971" width="2.375" style="5" customWidth="1"/>
    <col min="5972" max="5972" width="0.875" style="5" customWidth="1"/>
    <col min="5973" max="5973" width="2.375" style="5" customWidth="1"/>
    <col min="5974" max="5974" width="2.125" style="5" bestFit="1" customWidth="1"/>
    <col min="5975" max="5975" width="2.375" style="5" customWidth="1"/>
    <col min="5976" max="5976" width="0.875" style="5" customWidth="1"/>
    <col min="5977" max="5977" width="2.375" style="5" customWidth="1"/>
    <col min="5978" max="5978" width="3.125" style="5" customWidth="1"/>
    <col min="5979" max="5980" width="1.125" style="5" customWidth="1"/>
    <col min="5981" max="5991" width="3.875" style="5" customWidth="1"/>
    <col min="5992" max="5999" width="3.75" style="5" customWidth="1"/>
    <col min="6000" max="6133" width="8.25" style="5"/>
    <col min="6134" max="6134" width="2.75" style="5" customWidth="1"/>
    <col min="6135" max="6135" width="4.875" style="5" bestFit="1" customWidth="1"/>
    <col min="6136" max="6136" width="3.125" style="5" customWidth="1"/>
    <col min="6137" max="6137" width="2.375" style="5" customWidth="1"/>
    <col min="6138" max="6138" width="0.875" style="5" customWidth="1"/>
    <col min="6139" max="6139" width="2.375" style="5" customWidth="1"/>
    <col min="6140" max="6140" width="2.125" style="5" bestFit="1" customWidth="1"/>
    <col min="6141" max="6141" width="2.375" style="5" customWidth="1"/>
    <col min="6142" max="6142" width="0.875" style="5" customWidth="1"/>
    <col min="6143" max="6143" width="2.375" style="5" customWidth="1"/>
    <col min="6144" max="6145" width="3.125" style="5" customWidth="1"/>
    <col min="6146" max="6146" width="2.375" style="5" customWidth="1"/>
    <col min="6147" max="6147" width="0.875" style="5" customWidth="1"/>
    <col min="6148" max="6148" width="2.375" style="5" customWidth="1"/>
    <col min="6149" max="6149" width="2.125" style="5" bestFit="1" customWidth="1"/>
    <col min="6150" max="6150" width="2.375" style="5" customWidth="1"/>
    <col min="6151" max="6151" width="0.875" style="5" customWidth="1"/>
    <col min="6152" max="6152" width="2.375" style="5" customWidth="1"/>
    <col min="6153" max="6154" width="3.125" style="5" customWidth="1"/>
    <col min="6155" max="6155" width="2.375" style="5" customWidth="1"/>
    <col min="6156" max="6156" width="0.875" style="5" customWidth="1"/>
    <col min="6157" max="6157" width="2.375" style="5" customWidth="1"/>
    <col min="6158" max="6158" width="2.125" style="5" bestFit="1" customWidth="1"/>
    <col min="6159" max="6159" width="2.375" style="5" customWidth="1"/>
    <col min="6160" max="6160" width="0.875" style="5" customWidth="1"/>
    <col min="6161" max="6161" width="2.375" style="5" customWidth="1"/>
    <col min="6162" max="6163" width="3.125" style="5" customWidth="1"/>
    <col min="6164" max="6164" width="2.375" style="5" customWidth="1"/>
    <col min="6165" max="6165" width="0.875" style="5" customWidth="1"/>
    <col min="6166" max="6166" width="2.375" style="5" customWidth="1"/>
    <col min="6167" max="6167" width="2.125" style="5" bestFit="1" customWidth="1"/>
    <col min="6168" max="6168" width="2.375" style="5" customWidth="1"/>
    <col min="6169" max="6169" width="0.875" style="5" customWidth="1"/>
    <col min="6170" max="6170" width="2.375" style="5" customWidth="1"/>
    <col min="6171" max="6172" width="3.125" style="5" customWidth="1"/>
    <col min="6173" max="6173" width="2.375" style="5" customWidth="1"/>
    <col min="6174" max="6174" width="0.875" style="5" customWidth="1"/>
    <col min="6175" max="6175" width="2.375" style="5" customWidth="1"/>
    <col min="6176" max="6176" width="2.125" style="5" bestFit="1" customWidth="1"/>
    <col min="6177" max="6177" width="2.375" style="5" customWidth="1"/>
    <col min="6178" max="6178" width="0.875" style="5" customWidth="1"/>
    <col min="6179" max="6179" width="2.375" style="5" customWidth="1"/>
    <col min="6180" max="6181" width="3.125" style="5" customWidth="1"/>
    <col min="6182" max="6182" width="2.375" style="5" customWidth="1"/>
    <col min="6183" max="6183" width="0.875" style="5" customWidth="1"/>
    <col min="6184" max="6184" width="2.375" style="5" customWidth="1"/>
    <col min="6185" max="6185" width="2.125" style="5" bestFit="1" customWidth="1"/>
    <col min="6186" max="6186" width="2.375" style="5" customWidth="1"/>
    <col min="6187" max="6187" width="0.875" style="5" customWidth="1"/>
    <col min="6188" max="6188" width="2.375" style="5" customWidth="1"/>
    <col min="6189" max="6190" width="3.125" style="5" customWidth="1"/>
    <col min="6191" max="6191" width="2.375" style="5" customWidth="1"/>
    <col min="6192" max="6192" width="0.875" style="5" customWidth="1"/>
    <col min="6193" max="6193" width="2.375" style="5" customWidth="1"/>
    <col min="6194" max="6194" width="2.125" style="5" bestFit="1" customWidth="1"/>
    <col min="6195" max="6195" width="2.375" style="5" customWidth="1"/>
    <col min="6196" max="6196" width="0.875" style="5" customWidth="1"/>
    <col min="6197" max="6197" width="2.375" style="5" customWidth="1"/>
    <col min="6198" max="6199" width="3.125" style="5" customWidth="1"/>
    <col min="6200" max="6200" width="2.375" style="5" customWidth="1"/>
    <col min="6201" max="6201" width="0.875" style="5" customWidth="1"/>
    <col min="6202" max="6202" width="2.375" style="5" customWidth="1"/>
    <col min="6203" max="6203" width="2.125" style="5" bestFit="1" customWidth="1"/>
    <col min="6204" max="6204" width="2.375" style="5" customWidth="1"/>
    <col min="6205" max="6205" width="0.875" style="5" customWidth="1"/>
    <col min="6206" max="6206" width="2.375" style="5" customWidth="1"/>
    <col min="6207" max="6208" width="3.125" style="5" customWidth="1"/>
    <col min="6209" max="6209" width="2.375" style="5" customWidth="1"/>
    <col min="6210" max="6210" width="0.875" style="5" customWidth="1"/>
    <col min="6211" max="6211" width="2.375" style="5" customWidth="1"/>
    <col min="6212" max="6212" width="2.125" style="5" bestFit="1" customWidth="1"/>
    <col min="6213" max="6213" width="2.375" style="5" customWidth="1"/>
    <col min="6214" max="6214" width="0.875" style="5" customWidth="1"/>
    <col min="6215" max="6215" width="2.375" style="5" customWidth="1"/>
    <col min="6216" max="6217" width="3.125" style="5" customWidth="1"/>
    <col min="6218" max="6218" width="2.375" style="5" customWidth="1"/>
    <col min="6219" max="6219" width="0.875" style="5" customWidth="1"/>
    <col min="6220" max="6220" width="2.375" style="5" customWidth="1"/>
    <col min="6221" max="6221" width="2.125" style="5" bestFit="1" customWidth="1"/>
    <col min="6222" max="6222" width="2.375" style="5" customWidth="1"/>
    <col min="6223" max="6223" width="0.875" style="5" customWidth="1"/>
    <col min="6224" max="6224" width="2.375" style="5" customWidth="1"/>
    <col min="6225" max="6226" width="3.125" style="5" customWidth="1"/>
    <col min="6227" max="6227" width="2.375" style="5" customWidth="1"/>
    <col min="6228" max="6228" width="0.875" style="5" customWidth="1"/>
    <col min="6229" max="6229" width="2.375" style="5" customWidth="1"/>
    <col min="6230" max="6230" width="2.125" style="5" bestFit="1" customWidth="1"/>
    <col min="6231" max="6231" width="2.375" style="5" customWidth="1"/>
    <col min="6232" max="6232" width="0.875" style="5" customWidth="1"/>
    <col min="6233" max="6233" width="2.375" style="5" customWidth="1"/>
    <col min="6234" max="6234" width="3.125" style="5" customWidth="1"/>
    <col min="6235" max="6236" width="1.125" style="5" customWidth="1"/>
    <col min="6237" max="6247" width="3.875" style="5" customWidth="1"/>
    <col min="6248" max="6255" width="3.75" style="5" customWidth="1"/>
    <col min="6256" max="6389" width="8.25" style="5"/>
    <col min="6390" max="6390" width="2.75" style="5" customWidth="1"/>
    <col min="6391" max="6391" width="4.875" style="5" bestFit="1" customWidth="1"/>
    <col min="6392" max="6392" width="3.125" style="5" customWidth="1"/>
    <col min="6393" max="6393" width="2.375" style="5" customWidth="1"/>
    <col min="6394" max="6394" width="0.875" style="5" customWidth="1"/>
    <col min="6395" max="6395" width="2.375" style="5" customWidth="1"/>
    <col min="6396" max="6396" width="2.125" style="5" bestFit="1" customWidth="1"/>
    <col min="6397" max="6397" width="2.375" style="5" customWidth="1"/>
    <col min="6398" max="6398" width="0.875" style="5" customWidth="1"/>
    <col min="6399" max="6399" width="2.375" style="5" customWidth="1"/>
    <col min="6400" max="6401" width="3.125" style="5" customWidth="1"/>
    <col min="6402" max="6402" width="2.375" style="5" customWidth="1"/>
    <col min="6403" max="6403" width="0.875" style="5" customWidth="1"/>
    <col min="6404" max="6404" width="2.375" style="5" customWidth="1"/>
    <col min="6405" max="6405" width="2.125" style="5" bestFit="1" customWidth="1"/>
    <col min="6406" max="6406" width="2.375" style="5" customWidth="1"/>
    <col min="6407" max="6407" width="0.875" style="5" customWidth="1"/>
    <col min="6408" max="6408" width="2.375" style="5" customWidth="1"/>
    <col min="6409" max="6410" width="3.125" style="5" customWidth="1"/>
    <col min="6411" max="6411" width="2.375" style="5" customWidth="1"/>
    <col min="6412" max="6412" width="0.875" style="5" customWidth="1"/>
    <col min="6413" max="6413" width="2.375" style="5" customWidth="1"/>
    <col min="6414" max="6414" width="2.125" style="5" bestFit="1" customWidth="1"/>
    <col min="6415" max="6415" width="2.375" style="5" customWidth="1"/>
    <col min="6416" max="6416" width="0.875" style="5" customWidth="1"/>
    <col min="6417" max="6417" width="2.375" style="5" customWidth="1"/>
    <col min="6418" max="6419" width="3.125" style="5" customWidth="1"/>
    <col min="6420" max="6420" width="2.375" style="5" customWidth="1"/>
    <col min="6421" max="6421" width="0.875" style="5" customWidth="1"/>
    <col min="6422" max="6422" width="2.375" style="5" customWidth="1"/>
    <col min="6423" max="6423" width="2.125" style="5" bestFit="1" customWidth="1"/>
    <col min="6424" max="6424" width="2.375" style="5" customWidth="1"/>
    <col min="6425" max="6425" width="0.875" style="5" customWidth="1"/>
    <col min="6426" max="6426" width="2.375" style="5" customWidth="1"/>
    <col min="6427" max="6428" width="3.125" style="5" customWidth="1"/>
    <col min="6429" max="6429" width="2.375" style="5" customWidth="1"/>
    <col min="6430" max="6430" width="0.875" style="5" customWidth="1"/>
    <col min="6431" max="6431" width="2.375" style="5" customWidth="1"/>
    <col min="6432" max="6432" width="2.125" style="5" bestFit="1" customWidth="1"/>
    <col min="6433" max="6433" width="2.375" style="5" customWidth="1"/>
    <col min="6434" max="6434" width="0.875" style="5" customWidth="1"/>
    <col min="6435" max="6435" width="2.375" style="5" customWidth="1"/>
    <col min="6436" max="6437" width="3.125" style="5" customWidth="1"/>
    <col min="6438" max="6438" width="2.375" style="5" customWidth="1"/>
    <col min="6439" max="6439" width="0.875" style="5" customWidth="1"/>
    <col min="6440" max="6440" width="2.375" style="5" customWidth="1"/>
    <col min="6441" max="6441" width="2.125" style="5" bestFit="1" customWidth="1"/>
    <col min="6442" max="6442" width="2.375" style="5" customWidth="1"/>
    <col min="6443" max="6443" width="0.875" style="5" customWidth="1"/>
    <col min="6444" max="6444" width="2.375" style="5" customWidth="1"/>
    <col min="6445" max="6446" width="3.125" style="5" customWidth="1"/>
    <col min="6447" max="6447" width="2.375" style="5" customWidth="1"/>
    <col min="6448" max="6448" width="0.875" style="5" customWidth="1"/>
    <col min="6449" max="6449" width="2.375" style="5" customWidth="1"/>
    <col min="6450" max="6450" width="2.125" style="5" bestFit="1" customWidth="1"/>
    <col min="6451" max="6451" width="2.375" style="5" customWidth="1"/>
    <col min="6452" max="6452" width="0.875" style="5" customWidth="1"/>
    <col min="6453" max="6453" width="2.375" style="5" customWidth="1"/>
    <col min="6454" max="6455" width="3.125" style="5" customWidth="1"/>
    <col min="6456" max="6456" width="2.375" style="5" customWidth="1"/>
    <col min="6457" max="6457" width="0.875" style="5" customWidth="1"/>
    <col min="6458" max="6458" width="2.375" style="5" customWidth="1"/>
    <col min="6459" max="6459" width="2.125" style="5" bestFit="1" customWidth="1"/>
    <col min="6460" max="6460" width="2.375" style="5" customWidth="1"/>
    <col min="6461" max="6461" width="0.875" style="5" customWidth="1"/>
    <col min="6462" max="6462" width="2.375" style="5" customWidth="1"/>
    <col min="6463" max="6464" width="3.125" style="5" customWidth="1"/>
    <col min="6465" max="6465" width="2.375" style="5" customWidth="1"/>
    <col min="6466" max="6466" width="0.875" style="5" customWidth="1"/>
    <col min="6467" max="6467" width="2.375" style="5" customWidth="1"/>
    <col min="6468" max="6468" width="2.125" style="5" bestFit="1" customWidth="1"/>
    <col min="6469" max="6469" width="2.375" style="5" customWidth="1"/>
    <col min="6470" max="6470" width="0.875" style="5" customWidth="1"/>
    <col min="6471" max="6471" width="2.375" style="5" customWidth="1"/>
    <col min="6472" max="6473" width="3.125" style="5" customWidth="1"/>
    <col min="6474" max="6474" width="2.375" style="5" customWidth="1"/>
    <col min="6475" max="6475" width="0.875" style="5" customWidth="1"/>
    <col min="6476" max="6476" width="2.375" style="5" customWidth="1"/>
    <col min="6477" max="6477" width="2.125" style="5" bestFit="1" customWidth="1"/>
    <col min="6478" max="6478" width="2.375" style="5" customWidth="1"/>
    <col min="6479" max="6479" width="0.875" style="5" customWidth="1"/>
    <col min="6480" max="6480" width="2.375" style="5" customWidth="1"/>
    <col min="6481" max="6482" width="3.125" style="5" customWidth="1"/>
    <col min="6483" max="6483" width="2.375" style="5" customWidth="1"/>
    <col min="6484" max="6484" width="0.875" style="5" customWidth="1"/>
    <col min="6485" max="6485" width="2.375" style="5" customWidth="1"/>
    <col min="6486" max="6486" width="2.125" style="5" bestFit="1" customWidth="1"/>
    <col min="6487" max="6487" width="2.375" style="5" customWidth="1"/>
    <col min="6488" max="6488" width="0.875" style="5" customWidth="1"/>
    <col min="6489" max="6489" width="2.375" style="5" customWidth="1"/>
    <col min="6490" max="6490" width="3.125" style="5" customWidth="1"/>
    <col min="6491" max="6492" width="1.125" style="5" customWidth="1"/>
    <col min="6493" max="6503" width="3.875" style="5" customWidth="1"/>
    <col min="6504" max="6511" width="3.75" style="5" customWidth="1"/>
    <col min="6512" max="6645" width="8.25" style="5"/>
    <col min="6646" max="6646" width="2.75" style="5" customWidth="1"/>
    <col min="6647" max="6647" width="4.875" style="5" bestFit="1" customWidth="1"/>
    <col min="6648" max="6648" width="3.125" style="5" customWidth="1"/>
    <col min="6649" max="6649" width="2.375" style="5" customWidth="1"/>
    <col min="6650" max="6650" width="0.875" style="5" customWidth="1"/>
    <col min="6651" max="6651" width="2.375" style="5" customWidth="1"/>
    <col min="6652" max="6652" width="2.125" style="5" bestFit="1" customWidth="1"/>
    <col min="6653" max="6653" width="2.375" style="5" customWidth="1"/>
    <col min="6654" max="6654" width="0.875" style="5" customWidth="1"/>
    <col min="6655" max="6655" width="2.375" style="5" customWidth="1"/>
    <col min="6656" max="6657" width="3.125" style="5" customWidth="1"/>
    <col min="6658" max="6658" width="2.375" style="5" customWidth="1"/>
    <col min="6659" max="6659" width="0.875" style="5" customWidth="1"/>
    <col min="6660" max="6660" width="2.375" style="5" customWidth="1"/>
    <col min="6661" max="6661" width="2.125" style="5" bestFit="1" customWidth="1"/>
    <col min="6662" max="6662" width="2.375" style="5" customWidth="1"/>
    <col min="6663" max="6663" width="0.875" style="5" customWidth="1"/>
    <col min="6664" max="6664" width="2.375" style="5" customWidth="1"/>
    <col min="6665" max="6666" width="3.125" style="5" customWidth="1"/>
    <col min="6667" max="6667" width="2.375" style="5" customWidth="1"/>
    <col min="6668" max="6668" width="0.875" style="5" customWidth="1"/>
    <col min="6669" max="6669" width="2.375" style="5" customWidth="1"/>
    <col min="6670" max="6670" width="2.125" style="5" bestFit="1" customWidth="1"/>
    <col min="6671" max="6671" width="2.375" style="5" customWidth="1"/>
    <col min="6672" max="6672" width="0.875" style="5" customWidth="1"/>
    <col min="6673" max="6673" width="2.375" style="5" customWidth="1"/>
    <col min="6674" max="6675" width="3.125" style="5" customWidth="1"/>
    <col min="6676" max="6676" width="2.375" style="5" customWidth="1"/>
    <col min="6677" max="6677" width="0.875" style="5" customWidth="1"/>
    <col min="6678" max="6678" width="2.375" style="5" customWidth="1"/>
    <col min="6679" max="6679" width="2.125" style="5" bestFit="1" customWidth="1"/>
    <col min="6680" max="6680" width="2.375" style="5" customWidth="1"/>
    <col min="6681" max="6681" width="0.875" style="5" customWidth="1"/>
    <col min="6682" max="6682" width="2.375" style="5" customWidth="1"/>
    <col min="6683" max="6684" width="3.125" style="5" customWidth="1"/>
    <col min="6685" max="6685" width="2.375" style="5" customWidth="1"/>
    <col min="6686" max="6686" width="0.875" style="5" customWidth="1"/>
    <col min="6687" max="6687" width="2.375" style="5" customWidth="1"/>
    <col min="6688" max="6688" width="2.125" style="5" bestFit="1" customWidth="1"/>
    <col min="6689" max="6689" width="2.375" style="5" customWidth="1"/>
    <col min="6690" max="6690" width="0.875" style="5" customWidth="1"/>
    <col min="6691" max="6691" width="2.375" style="5" customWidth="1"/>
    <col min="6692" max="6693" width="3.125" style="5" customWidth="1"/>
    <col min="6694" max="6694" width="2.375" style="5" customWidth="1"/>
    <col min="6695" max="6695" width="0.875" style="5" customWidth="1"/>
    <col min="6696" max="6696" width="2.375" style="5" customWidth="1"/>
    <col min="6697" max="6697" width="2.125" style="5" bestFit="1" customWidth="1"/>
    <col min="6698" max="6698" width="2.375" style="5" customWidth="1"/>
    <col min="6699" max="6699" width="0.875" style="5" customWidth="1"/>
    <col min="6700" max="6700" width="2.375" style="5" customWidth="1"/>
    <col min="6701" max="6702" width="3.125" style="5" customWidth="1"/>
    <col min="6703" max="6703" width="2.375" style="5" customWidth="1"/>
    <col min="6704" max="6704" width="0.875" style="5" customWidth="1"/>
    <col min="6705" max="6705" width="2.375" style="5" customWidth="1"/>
    <col min="6706" max="6706" width="2.125" style="5" bestFit="1" customWidth="1"/>
    <col min="6707" max="6707" width="2.375" style="5" customWidth="1"/>
    <col min="6708" max="6708" width="0.875" style="5" customWidth="1"/>
    <col min="6709" max="6709" width="2.375" style="5" customWidth="1"/>
    <col min="6710" max="6711" width="3.125" style="5" customWidth="1"/>
    <col min="6712" max="6712" width="2.375" style="5" customWidth="1"/>
    <col min="6713" max="6713" width="0.875" style="5" customWidth="1"/>
    <col min="6714" max="6714" width="2.375" style="5" customWidth="1"/>
    <col min="6715" max="6715" width="2.125" style="5" bestFit="1" customWidth="1"/>
    <col min="6716" max="6716" width="2.375" style="5" customWidth="1"/>
    <col min="6717" max="6717" width="0.875" style="5" customWidth="1"/>
    <col min="6718" max="6718" width="2.375" style="5" customWidth="1"/>
    <col min="6719" max="6720" width="3.125" style="5" customWidth="1"/>
    <col min="6721" max="6721" width="2.375" style="5" customWidth="1"/>
    <col min="6722" max="6722" width="0.875" style="5" customWidth="1"/>
    <col min="6723" max="6723" width="2.375" style="5" customWidth="1"/>
    <col min="6724" max="6724" width="2.125" style="5" bestFit="1" customWidth="1"/>
    <col min="6725" max="6725" width="2.375" style="5" customWidth="1"/>
    <col min="6726" max="6726" width="0.875" style="5" customWidth="1"/>
    <col min="6727" max="6727" width="2.375" style="5" customWidth="1"/>
    <col min="6728" max="6729" width="3.125" style="5" customWidth="1"/>
    <col min="6730" max="6730" width="2.375" style="5" customWidth="1"/>
    <col min="6731" max="6731" width="0.875" style="5" customWidth="1"/>
    <col min="6732" max="6732" width="2.375" style="5" customWidth="1"/>
    <col min="6733" max="6733" width="2.125" style="5" bestFit="1" customWidth="1"/>
    <col min="6734" max="6734" width="2.375" style="5" customWidth="1"/>
    <col min="6735" max="6735" width="0.875" style="5" customWidth="1"/>
    <col min="6736" max="6736" width="2.375" style="5" customWidth="1"/>
    <col min="6737" max="6738" width="3.125" style="5" customWidth="1"/>
    <col min="6739" max="6739" width="2.375" style="5" customWidth="1"/>
    <col min="6740" max="6740" width="0.875" style="5" customWidth="1"/>
    <col min="6741" max="6741" width="2.375" style="5" customWidth="1"/>
    <col min="6742" max="6742" width="2.125" style="5" bestFit="1" customWidth="1"/>
    <col min="6743" max="6743" width="2.375" style="5" customWidth="1"/>
    <col min="6744" max="6744" width="0.875" style="5" customWidth="1"/>
    <col min="6745" max="6745" width="2.375" style="5" customWidth="1"/>
    <col min="6746" max="6746" width="3.125" style="5" customWidth="1"/>
    <col min="6747" max="6748" width="1.125" style="5" customWidth="1"/>
    <col min="6749" max="6759" width="3.875" style="5" customWidth="1"/>
    <col min="6760" max="6767" width="3.75" style="5" customWidth="1"/>
    <col min="6768" max="6901" width="8.25" style="5"/>
    <col min="6902" max="6902" width="2.75" style="5" customWidth="1"/>
    <col min="6903" max="6903" width="4.875" style="5" bestFit="1" customWidth="1"/>
    <col min="6904" max="6904" width="3.125" style="5" customWidth="1"/>
    <col min="6905" max="6905" width="2.375" style="5" customWidth="1"/>
    <col min="6906" max="6906" width="0.875" style="5" customWidth="1"/>
    <col min="6907" max="6907" width="2.375" style="5" customWidth="1"/>
    <col min="6908" max="6908" width="2.125" style="5" bestFit="1" customWidth="1"/>
    <col min="6909" max="6909" width="2.375" style="5" customWidth="1"/>
    <col min="6910" max="6910" width="0.875" style="5" customWidth="1"/>
    <col min="6911" max="6911" width="2.375" style="5" customWidth="1"/>
    <col min="6912" max="6913" width="3.125" style="5" customWidth="1"/>
    <col min="6914" max="6914" width="2.375" style="5" customWidth="1"/>
    <col min="6915" max="6915" width="0.875" style="5" customWidth="1"/>
    <col min="6916" max="6916" width="2.375" style="5" customWidth="1"/>
    <col min="6917" max="6917" width="2.125" style="5" bestFit="1" customWidth="1"/>
    <col min="6918" max="6918" width="2.375" style="5" customWidth="1"/>
    <col min="6919" max="6919" width="0.875" style="5" customWidth="1"/>
    <col min="6920" max="6920" width="2.375" style="5" customWidth="1"/>
    <col min="6921" max="6922" width="3.125" style="5" customWidth="1"/>
    <col min="6923" max="6923" width="2.375" style="5" customWidth="1"/>
    <col min="6924" max="6924" width="0.875" style="5" customWidth="1"/>
    <col min="6925" max="6925" width="2.375" style="5" customWidth="1"/>
    <col min="6926" max="6926" width="2.125" style="5" bestFit="1" customWidth="1"/>
    <col min="6927" max="6927" width="2.375" style="5" customWidth="1"/>
    <col min="6928" max="6928" width="0.875" style="5" customWidth="1"/>
    <col min="6929" max="6929" width="2.375" style="5" customWidth="1"/>
    <col min="6930" max="6931" width="3.125" style="5" customWidth="1"/>
    <col min="6932" max="6932" width="2.375" style="5" customWidth="1"/>
    <col min="6933" max="6933" width="0.875" style="5" customWidth="1"/>
    <col min="6934" max="6934" width="2.375" style="5" customWidth="1"/>
    <col min="6935" max="6935" width="2.125" style="5" bestFit="1" customWidth="1"/>
    <col min="6936" max="6936" width="2.375" style="5" customWidth="1"/>
    <col min="6937" max="6937" width="0.875" style="5" customWidth="1"/>
    <col min="6938" max="6938" width="2.375" style="5" customWidth="1"/>
    <col min="6939" max="6940" width="3.125" style="5" customWidth="1"/>
    <col min="6941" max="6941" width="2.375" style="5" customWidth="1"/>
    <col min="6942" max="6942" width="0.875" style="5" customWidth="1"/>
    <col min="6943" max="6943" width="2.375" style="5" customWidth="1"/>
    <col min="6944" max="6944" width="2.125" style="5" bestFit="1" customWidth="1"/>
    <col min="6945" max="6945" width="2.375" style="5" customWidth="1"/>
    <col min="6946" max="6946" width="0.875" style="5" customWidth="1"/>
    <col min="6947" max="6947" width="2.375" style="5" customWidth="1"/>
    <col min="6948" max="6949" width="3.125" style="5" customWidth="1"/>
    <col min="6950" max="6950" width="2.375" style="5" customWidth="1"/>
    <col min="6951" max="6951" width="0.875" style="5" customWidth="1"/>
    <col min="6952" max="6952" width="2.375" style="5" customWidth="1"/>
    <col min="6953" max="6953" width="2.125" style="5" bestFit="1" customWidth="1"/>
    <col min="6954" max="6954" width="2.375" style="5" customWidth="1"/>
    <col min="6955" max="6955" width="0.875" style="5" customWidth="1"/>
    <col min="6956" max="6956" width="2.375" style="5" customWidth="1"/>
    <col min="6957" max="6958" width="3.125" style="5" customWidth="1"/>
    <col min="6959" max="6959" width="2.375" style="5" customWidth="1"/>
    <col min="6960" max="6960" width="0.875" style="5" customWidth="1"/>
    <col min="6961" max="6961" width="2.375" style="5" customWidth="1"/>
    <col min="6962" max="6962" width="2.125" style="5" bestFit="1" customWidth="1"/>
    <col min="6963" max="6963" width="2.375" style="5" customWidth="1"/>
    <col min="6964" max="6964" width="0.875" style="5" customWidth="1"/>
    <col min="6965" max="6965" width="2.375" style="5" customWidth="1"/>
    <col min="6966" max="6967" width="3.125" style="5" customWidth="1"/>
    <col min="6968" max="6968" width="2.375" style="5" customWidth="1"/>
    <col min="6969" max="6969" width="0.875" style="5" customWidth="1"/>
    <col min="6970" max="6970" width="2.375" style="5" customWidth="1"/>
    <col min="6971" max="6971" width="2.125" style="5" bestFit="1" customWidth="1"/>
    <col min="6972" max="6972" width="2.375" style="5" customWidth="1"/>
    <col min="6973" max="6973" width="0.875" style="5" customWidth="1"/>
    <col min="6974" max="6974" width="2.375" style="5" customWidth="1"/>
    <col min="6975" max="6976" width="3.125" style="5" customWidth="1"/>
    <col min="6977" max="6977" width="2.375" style="5" customWidth="1"/>
    <col min="6978" max="6978" width="0.875" style="5" customWidth="1"/>
    <col min="6979" max="6979" width="2.375" style="5" customWidth="1"/>
    <col min="6980" max="6980" width="2.125" style="5" bestFit="1" customWidth="1"/>
    <col min="6981" max="6981" width="2.375" style="5" customWidth="1"/>
    <col min="6982" max="6982" width="0.875" style="5" customWidth="1"/>
    <col min="6983" max="6983" width="2.375" style="5" customWidth="1"/>
    <col min="6984" max="6985" width="3.125" style="5" customWidth="1"/>
    <col min="6986" max="6986" width="2.375" style="5" customWidth="1"/>
    <col min="6987" max="6987" width="0.875" style="5" customWidth="1"/>
    <col min="6988" max="6988" width="2.375" style="5" customWidth="1"/>
    <col min="6989" max="6989" width="2.125" style="5" bestFit="1" customWidth="1"/>
    <col min="6990" max="6990" width="2.375" style="5" customWidth="1"/>
    <col min="6991" max="6991" width="0.875" style="5" customWidth="1"/>
    <col min="6992" max="6992" width="2.375" style="5" customWidth="1"/>
    <col min="6993" max="6994" width="3.125" style="5" customWidth="1"/>
    <col min="6995" max="6995" width="2.375" style="5" customWidth="1"/>
    <col min="6996" max="6996" width="0.875" style="5" customWidth="1"/>
    <col min="6997" max="6997" width="2.375" style="5" customWidth="1"/>
    <col min="6998" max="6998" width="2.125" style="5" bestFit="1" customWidth="1"/>
    <col min="6999" max="6999" width="2.375" style="5" customWidth="1"/>
    <col min="7000" max="7000" width="0.875" style="5" customWidth="1"/>
    <col min="7001" max="7001" width="2.375" style="5" customWidth="1"/>
    <col min="7002" max="7002" width="3.125" style="5" customWidth="1"/>
    <col min="7003" max="7004" width="1.125" style="5" customWidth="1"/>
    <col min="7005" max="7015" width="3.875" style="5" customWidth="1"/>
    <col min="7016" max="7023" width="3.75" style="5" customWidth="1"/>
    <col min="7024" max="7157" width="8.25" style="5"/>
    <col min="7158" max="7158" width="2.75" style="5" customWidth="1"/>
    <col min="7159" max="7159" width="4.875" style="5" bestFit="1" customWidth="1"/>
    <col min="7160" max="7160" width="3.125" style="5" customWidth="1"/>
    <col min="7161" max="7161" width="2.375" style="5" customWidth="1"/>
    <col min="7162" max="7162" width="0.875" style="5" customWidth="1"/>
    <col min="7163" max="7163" width="2.375" style="5" customWidth="1"/>
    <col min="7164" max="7164" width="2.125" style="5" bestFit="1" customWidth="1"/>
    <col min="7165" max="7165" width="2.375" style="5" customWidth="1"/>
    <col min="7166" max="7166" width="0.875" style="5" customWidth="1"/>
    <col min="7167" max="7167" width="2.375" style="5" customWidth="1"/>
    <col min="7168" max="7169" width="3.125" style="5" customWidth="1"/>
    <col min="7170" max="7170" width="2.375" style="5" customWidth="1"/>
    <col min="7171" max="7171" width="0.875" style="5" customWidth="1"/>
    <col min="7172" max="7172" width="2.375" style="5" customWidth="1"/>
    <col min="7173" max="7173" width="2.125" style="5" bestFit="1" customWidth="1"/>
    <col min="7174" max="7174" width="2.375" style="5" customWidth="1"/>
    <col min="7175" max="7175" width="0.875" style="5" customWidth="1"/>
    <col min="7176" max="7176" width="2.375" style="5" customWidth="1"/>
    <col min="7177" max="7178" width="3.125" style="5" customWidth="1"/>
    <col min="7179" max="7179" width="2.375" style="5" customWidth="1"/>
    <col min="7180" max="7180" width="0.875" style="5" customWidth="1"/>
    <col min="7181" max="7181" width="2.375" style="5" customWidth="1"/>
    <col min="7182" max="7182" width="2.125" style="5" bestFit="1" customWidth="1"/>
    <col min="7183" max="7183" width="2.375" style="5" customWidth="1"/>
    <col min="7184" max="7184" width="0.875" style="5" customWidth="1"/>
    <col min="7185" max="7185" width="2.375" style="5" customWidth="1"/>
    <col min="7186" max="7187" width="3.125" style="5" customWidth="1"/>
    <col min="7188" max="7188" width="2.375" style="5" customWidth="1"/>
    <col min="7189" max="7189" width="0.875" style="5" customWidth="1"/>
    <col min="7190" max="7190" width="2.375" style="5" customWidth="1"/>
    <col min="7191" max="7191" width="2.125" style="5" bestFit="1" customWidth="1"/>
    <col min="7192" max="7192" width="2.375" style="5" customWidth="1"/>
    <col min="7193" max="7193" width="0.875" style="5" customWidth="1"/>
    <col min="7194" max="7194" width="2.375" style="5" customWidth="1"/>
    <col min="7195" max="7196" width="3.125" style="5" customWidth="1"/>
    <col min="7197" max="7197" width="2.375" style="5" customWidth="1"/>
    <col min="7198" max="7198" width="0.875" style="5" customWidth="1"/>
    <col min="7199" max="7199" width="2.375" style="5" customWidth="1"/>
    <col min="7200" max="7200" width="2.125" style="5" bestFit="1" customWidth="1"/>
    <col min="7201" max="7201" width="2.375" style="5" customWidth="1"/>
    <col min="7202" max="7202" width="0.875" style="5" customWidth="1"/>
    <col min="7203" max="7203" width="2.375" style="5" customWidth="1"/>
    <col min="7204" max="7205" width="3.125" style="5" customWidth="1"/>
    <col min="7206" max="7206" width="2.375" style="5" customWidth="1"/>
    <col min="7207" max="7207" width="0.875" style="5" customWidth="1"/>
    <col min="7208" max="7208" width="2.375" style="5" customWidth="1"/>
    <col min="7209" max="7209" width="2.125" style="5" bestFit="1" customWidth="1"/>
    <col min="7210" max="7210" width="2.375" style="5" customWidth="1"/>
    <col min="7211" max="7211" width="0.875" style="5" customWidth="1"/>
    <col min="7212" max="7212" width="2.375" style="5" customWidth="1"/>
    <col min="7213" max="7214" width="3.125" style="5" customWidth="1"/>
    <col min="7215" max="7215" width="2.375" style="5" customWidth="1"/>
    <col min="7216" max="7216" width="0.875" style="5" customWidth="1"/>
    <col min="7217" max="7217" width="2.375" style="5" customWidth="1"/>
    <col min="7218" max="7218" width="2.125" style="5" bestFit="1" customWidth="1"/>
    <col min="7219" max="7219" width="2.375" style="5" customWidth="1"/>
    <col min="7220" max="7220" width="0.875" style="5" customWidth="1"/>
    <col min="7221" max="7221" width="2.375" style="5" customWidth="1"/>
    <col min="7222" max="7223" width="3.125" style="5" customWidth="1"/>
    <col min="7224" max="7224" width="2.375" style="5" customWidth="1"/>
    <col min="7225" max="7225" width="0.875" style="5" customWidth="1"/>
    <col min="7226" max="7226" width="2.375" style="5" customWidth="1"/>
    <col min="7227" max="7227" width="2.125" style="5" bestFit="1" customWidth="1"/>
    <col min="7228" max="7228" width="2.375" style="5" customWidth="1"/>
    <col min="7229" max="7229" width="0.875" style="5" customWidth="1"/>
    <col min="7230" max="7230" width="2.375" style="5" customWidth="1"/>
    <col min="7231" max="7232" width="3.125" style="5" customWidth="1"/>
    <col min="7233" max="7233" width="2.375" style="5" customWidth="1"/>
    <col min="7234" max="7234" width="0.875" style="5" customWidth="1"/>
    <col min="7235" max="7235" width="2.375" style="5" customWidth="1"/>
    <col min="7236" max="7236" width="2.125" style="5" bestFit="1" customWidth="1"/>
    <col min="7237" max="7237" width="2.375" style="5" customWidth="1"/>
    <col min="7238" max="7238" width="0.875" style="5" customWidth="1"/>
    <col min="7239" max="7239" width="2.375" style="5" customWidth="1"/>
    <col min="7240" max="7241" width="3.125" style="5" customWidth="1"/>
    <col min="7242" max="7242" width="2.375" style="5" customWidth="1"/>
    <col min="7243" max="7243" width="0.875" style="5" customWidth="1"/>
    <col min="7244" max="7244" width="2.375" style="5" customWidth="1"/>
    <col min="7245" max="7245" width="2.125" style="5" bestFit="1" customWidth="1"/>
    <col min="7246" max="7246" width="2.375" style="5" customWidth="1"/>
    <col min="7247" max="7247" width="0.875" style="5" customWidth="1"/>
    <col min="7248" max="7248" width="2.375" style="5" customWidth="1"/>
    <col min="7249" max="7250" width="3.125" style="5" customWidth="1"/>
    <col min="7251" max="7251" width="2.375" style="5" customWidth="1"/>
    <col min="7252" max="7252" width="0.875" style="5" customWidth="1"/>
    <col min="7253" max="7253" width="2.375" style="5" customWidth="1"/>
    <col min="7254" max="7254" width="2.125" style="5" bestFit="1" customWidth="1"/>
    <col min="7255" max="7255" width="2.375" style="5" customWidth="1"/>
    <col min="7256" max="7256" width="0.875" style="5" customWidth="1"/>
    <col min="7257" max="7257" width="2.375" style="5" customWidth="1"/>
    <col min="7258" max="7258" width="3.125" style="5" customWidth="1"/>
    <col min="7259" max="7260" width="1.125" style="5" customWidth="1"/>
    <col min="7261" max="7271" width="3.875" style="5" customWidth="1"/>
    <col min="7272" max="7279" width="3.75" style="5" customWidth="1"/>
    <col min="7280" max="7413" width="8.25" style="5"/>
    <col min="7414" max="7414" width="2.75" style="5" customWidth="1"/>
    <col min="7415" max="7415" width="4.875" style="5" bestFit="1" customWidth="1"/>
    <col min="7416" max="7416" width="3.125" style="5" customWidth="1"/>
    <col min="7417" max="7417" width="2.375" style="5" customWidth="1"/>
    <col min="7418" max="7418" width="0.875" style="5" customWidth="1"/>
    <col min="7419" max="7419" width="2.375" style="5" customWidth="1"/>
    <col min="7420" max="7420" width="2.125" style="5" bestFit="1" customWidth="1"/>
    <col min="7421" max="7421" width="2.375" style="5" customWidth="1"/>
    <col min="7422" max="7422" width="0.875" style="5" customWidth="1"/>
    <col min="7423" max="7423" width="2.375" style="5" customWidth="1"/>
    <col min="7424" max="7425" width="3.125" style="5" customWidth="1"/>
    <col min="7426" max="7426" width="2.375" style="5" customWidth="1"/>
    <col min="7427" max="7427" width="0.875" style="5" customWidth="1"/>
    <col min="7428" max="7428" width="2.375" style="5" customWidth="1"/>
    <col min="7429" max="7429" width="2.125" style="5" bestFit="1" customWidth="1"/>
    <col min="7430" max="7430" width="2.375" style="5" customWidth="1"/>
    <col min="7431" max="7431" width="0.875" style="5" customWidth="1"/>
    <col min="7432" max="7432" width="2.375" style="5" customWidth="1"/>
    <col min="7433" max="7434" width="3.125" style="5" customWidth="1"/>
    <col min="7435" max="7435" width="2.375" style="5" customWidth="1"/>
    <col min="7436" max="7436" width="0.875" style="5" customWidth="1"/>
    <col min="7437" max="7437" width="2.375" style="5" customWidth="1"/>
    <col min="7438" max="7438" width="2.125" style="5" bestFit="1" customWidth="1"/>
    <col min="7439" max="7439" width="2.375" style="5" customWidth="1"/>
    <col min="7440" max="7440" width="0.875" style="5" customWidth="1"/>
    <col min="7441" max="7441" width="2.375" style="5" customWidth="1"/>
    <col min="7442" max="7443" width="3.125" style="5" customWidth="1"/>
    <col min="7444" max="7444" width="2.375" style="5" customWidth="1"/>
    <col min="7445" max="7445" width="0.875" style="5" customWidth="1"/>
    <col min="7446" max="7446" width="2.375" style="5" customWidth="1"/>
    <col min="7447" max="7447" width="2.125" style="5" bestFit="1" customWidth="1"/>
    <col min="7448" max="7448" width="2.375" style="5" customWidth="1"/>
    <col min="7449" max="7449" width="0.875" style="5" customWidth="1"/>
    <col min="7450" max="7450" width="2.375" style="5" customWidth="1"/>
    <col min="7451" max="7452" width="3.125" style="5" customWidth="1"/>
    <col min="7453" max="7453" width="2.375" style="5" customWidth="1"/>
    <col min="7454" max="7454" width="0.875" style="5" customWidth="1"/>
    <col min="7455" max="7455" width="2.375" style="5" customWidth="1"/>
    <col min="7456" max="7456" width="2.125" style="5" bestFit="1" customWidth="1"/>
    <col min="7457" max="7457" width="2.375" style="5" customWidth="1"/>
    <col min="7458" max="7458" width="0.875" style="5" customWidth="1"/>
    <col min="7459" max="7459" width="2.375" style="5" customWidth="1"/>
    <col min="7460" max="7461" width="3.125" style="5" customWidth="1"/>
    <col min="7462" max="7462" width="2.375" style="5" customWidth="1"/>
    <col min="7463" max="7463" width="0.875" style="5" customWidth="1"/>
    <col min="7464" max="7464" width="2.375" style="5" customWidth="1"/>
    <col min="7465" max="7465" width="2.125" style="5" bestFit="1" customWidth="1"/>
    <col min="7466" max="7466" width="2.375" style="5" customWidth="1"/>
    <col min="7467" max="7467" width="0.875" style="5" customWidth="1"/>
    <col min="7468" max="7468" width="2.375" style="5" customWidth="1"/>
    <col min="7469" max="7470" width="3.125" style="5" customWidth="1"/>
    <col min="7471" max="7471" width="2.375" style="5" customWidth="1"/>
    <col min="7472" max="7472" width="0.875" style="5" customWidth="1"/>
    <col min="7473" max="7473" width="2.375" style="5" customWidth="1"/>
    <col min="7474" max="7474" width="2.125" style="5" bestFit="1" customWidth="1"/>
    <col min="7475" max="7475" width="2.375" style="5" customWidth="1"/>
    <col min="7476" max="7476" width="0.875" style="5" customWidth="1"/>
    <col min="7477" max="7477" width="2.375" style="5" customWidth="1"/>
    <col min="7478" max="7479" width="3.125" style="5" customWidth="1"/>
    <col min="7480" max="7480" width="2.375" style="5" customWidth="1"/>
    <col min="7481" max="7481" width="0.875" style="5" customWidth="1"/>
    <col min="7482" max="7482" width="2.375" style="5" customWidth="1"/>
    <col min="7483" max="7483" width="2.125" style="5" bestFit="1" customWidth="1"/>
    <col min="7484" max="7484" width="2.375" style="5" customWidth="1"/>
    <col min="7485" max="7485" width="0.875" style="5" customWidth="1"/>
    <col min="7486" max="7486" width="2.375" style="5" customWidth="1"/>
    <col min="7487" max="7488" width="3.125" style="5" customWidth="1"/>
    <col min="7489" max="7489" width="2.375" style="5" customWidth="1"/>
    <col min="7490" max="7490" width="0.875" style="5" customWidth="1"/>
    <col min="7491" max="7491" width="2.375" style="5" customWidth="1"/>
    <col min="7492" max="7492" width="2.125" style="5" bestFit="1" customWidth="1"/>
    <col min="7493" max="7493" width="2.375" style="5" customWidth="1"/>
    <col min="7494" max="7494" width="0.875" style="5" customWidth="1"/>
    <col min="7495" max="7495" width="2.375" style="5" customWidth="1"/>
    <col min="7496" max="7497" width="3.125" style="5" customWidth="1"/>
    <col min="7498" max="7498" width="2.375" style="5" customWidth="1"/>
    <col min="7499" max="7499" width="0.875" style="5" customWidth="1"/>
    <col min="7500" max="7500" width="2.375" style="5" customWidth="1"/>
    <col min="7501" max="7501" width="2.125" style="5" bestFit="1" customWidth="1"/>
    <col min="7502" max="7502" width="2.375" style="5" customWidth="1"/>
    <col min="7503" max="7503" width="0.875" style="5" customWidth="1"/>
    <col min="7504" max="7504" width="2.375" style="5" customWidth="1"/>
    <col min="7505" max="7506" width="3.125" style="5" customWidth="1"/>
    <col min="7507" max="7507" width="2.375" style="5" customWidth="1"/>
    <col min="7508" max="7508" width="0.875" style="5" customWidth="1"/>
    <col min="7509" max="7509" width="2.375" style="5" customWidth="1"/>
    <col min="7510" max="7510" width="2.125" style="5" bestFit="1" customWidth="1"/>
    <col min="7511" max="7511" width="2.375" style="5" customWidth="1"/>
    <col min="7512" max="7512" width="0.875" style="5" customWidth="1"/>
    <col min="7513" max="7513" width="2.375" style="5" customWidth="1"/>
    <col min="7514" max="7514" width="3.125" style="5" customWidth="1"/>
    <col min="7515" max="7516" width="1.125" style="5" customWidth="1"/>
    <col min="7517" max="7527" width="3.875" style="5" customWidth="1"/>
    <col min="7528" max="7535" width="3.75" style="5" customWidth="1"/>
    <col min="7536" max="7669" width="8.25" style="5"/>
    <col min="7670" max="7670" width="2.75" style="5" customWidth="1"/>
    <col min="7671" max="7671" width="4.875" style="5" bestFit="1" customWidth="1"/>
    <col min="7672" max="7672" width="3.125" style="5" customWidth="1"/>
    <col min="7673" max="7673" width="2.375" style="5" customWidth="1"/>
    <col min="7674" max="7674" width="0.875" style="5" customWidth="1"/>
    <col min="7675" max="7675" width="2.375" style="5" customWidth="1"/>
    <col min="7676" max="7676" width="2.125" style="5" bestFit="1" customWidth="1"/>
    <col min="7677" max="7677" width="2.375" style="5" customWidth="1"/>
    <col min="7678" max="7678" width="0.875" style="5" customWidth="1"/>
    <col min="7679" max="7679" width="2.375" style="5" customWidth="1"/>
    <col min="7680" max="7681" width="3.125" style="5" customWidth="1"/>
    <col min="7682" max="7682" width="2.375" style="5" customWidth="1"/>
    <col min="7683" max="7683" width="0.875" style="5" customWidth="1"/>
    <col min="7684" max="7684" width="2.375" style="5" customWidth="1"/>
    <col min="7685" max="7685" width="2.125" style="5" bestFit="1" customWidth="1"/>
    <col min="7686" max="7686" width="2.375" style="5" customWidth="1"/>
    <col min="7687" max="7687" width="0.875" style="5" customWidth="1"/>
    <col min="7688" max="7688" width="2.375" style="5" customWidth="1"/>
    <col min="7689" max="7690" width="3.125" style="5" customWidth="1"/>
    <col min="7691" max="7691" width="2.375" style="5" customWidth="1"/>
    <col min="7692" max="7692" width="0.875" style="5" customWidth="1"/>
    <col min="7693" max="7693" width="2.375" style="5" customWidth="1"/>
    <col min="7694" max="7694" width="2.125" style="5" bestFit="1" customWidth="1"/>
    <col min="7695" max="7695" width="2.375" style="5" customWidth="1"/>
    <col min="7696" max="7696" width="0.875" style="5" customWidth="1"/>
    <col min="7697" max="7697" width="2.375" style="5" customWidth="1"/>
    <col min="7698" max="7699" width="3.125" style="5" customWidth="1"/>
    <col min="7700" max="7700" width="2.375" style="5" customWidth="1"/>
    <col min="7701" max="7701" width="0.875" style="5" customWidth="1"/>
    <col min="7702" max="7702" width="2.375" style="5" customWidth="1"/>
    <col min="7703" max="7703" width="2.125" style="5" bestFit="1" customWidth="1"/>
    <col min="7704" max="7704" width="2.375" style="5" customWidth="1"/>
    <col min="7705" max="7705" width="0.875" style="5" customWidth="1"/>
    <col min="7706" max="7706" width="2.375" style="5" customWidth="1"/>
    <col min="7707" max="7708" width="3.125" style="5" customWidth="1"/>
    <col min="7709" max="7709" width="2.375" style="5" customWidth="1"/>
    <col min="7710" max="7710" width="0.875" style="5" customWidth="1"/>
    <col min="7711" max="7711" width="2.375" style="5" customWidth="1"/>
    <col min="7712" max="7712" width="2.125" style="5" bestFit="1" customWidth="1"/>
    <col min="7713" max="7713" width="2.375" style="5" customWidth="1"/>
    <col min="7714" max="7714" width="0.875" style="5" customWidth="1"/>
    <col min="7715" max="7715" width="2.375" style="5" customWidth="1"/>
    <col min="7716" max="7717" width="3.125" style="5" customWidth="1"/>
    <col min="7718" max="7718" width="2.375" style="5" customWidth="1"/>
    <col min="7719" max="7719" width="0.875" style="5" customWidth="1"/>
    <col min="7720" max="7720" width="2.375" style="5" customWidth="1"/>
    <col min="7721" max="7721" width="2.125" style="5" bestFit="1" customWidth="1"/>
    <col min="7722" max="7722" width="2.375" style="5" customWidth="1"/>
    <col min="7723" max="7723" width="0.875" style="5" customWidth="1"/>
    <col min="7724" max="7724" width="2.375" style="5" customWidth="1"/>
    <col min="7725" max="7726" width="3.125" style="5" customWidth="1"/>
    <col min="7727" max="7727" width="2.375" style="5" customWidth="1"/>
    <col min="7728" max="7728" width="0.875" style="5" customWidth="1"/>
    <col min="7729" max="7729" width="2.375" style="5" customWidth="1"/>
    <col min="7730" max="7730" width="2.125" style="5" bestFit="1" customWidth="1"/>
    <col min="7731" max="7731" width="2.375" style="5" customWidth="1"/>
    <col min="7732" max="7732" width="0.875" style="5" customWidth="1"/>
    <col min="7733" max="7733" width="2.375" style="5" customWidth="1"/>
    <col min="7734" max="7735" width="3.125" style="5" customWidth="1"/>
    <col min="7736" max="7736" width="2.375" style="5" customWidth="1"/>
    <col min="7737" max="7737" width="0.875" style="5" customWidth="1"/>
    <col min="7738" max="7738" width="2.375" style="5" customWidth="1"/>
    <col min="7739" max="7739" width="2.125" style="5" bestFit="1" customWidth="1"/>
    <col min="7740" max="7740" width="2.375" style="5" customWidth="1"/>
    <col min="7741" max="7741" width="0.875" style="5" customWidth="1"/>
    <col min="7742" max="7742" width="2.375" style="5" customWidth="1"/>
    <col min="7743" max="7744" width="3.125" style="5" customWidth="1"/>
    <col min="7745" max="7745" width="2.375" style="5" customWidth="1"/>
    <col min="7746" max="7746" width="0.875" style="5" customWidth="1"/>
    <col min="7747" max="7747" width="2.375" style="5" customWidth="1"/>
    <col min="7748" max="7748" width="2.125" style="5" bestFit="1" customWidth="1"/>
    <col min="7749" max="7749" width="2.375" style="5" customWidth="1"/>
    <col min="7750" max="7750" width="0.875" style="5" customWidth="1"/>
    <col min="7751" max="7751" width="2.375" style="5" customWidth="1"/>
    <col min="7752" max="7753" width="3.125" style="5" customWidth="1"/>
    <col min="7754" max="7754" width="2.375" style="5" customWidth="1"/>
    <col min="7755" max="7755" width="0.875" style="5" customWidth="1"/>
    <col min="7756" max="7756" width="2.375" style="5" customWidth="1"/>
    <col min="7757" max="7757" width="2.125" style="5" bestFit="1" customWidth="1"/>
    <col min="7758" max="7758" width="2.375" style="5" customWidth="1"/>
    <col min="7759" max="7759" width="0.875" style="5" customWidth="1"/>
    <col min="7760" max="7760" width="2.375" style="5" customWidth="1"/>
    <col min="7761" max="7762" width="3.125" style="5" customWidth="1"/>
    <col min="7763" max="7763" width="2.375" style="5" customWidth="1"/>
    <col min="7764" max="7764" width="0.875" style="5" customWidth="1"/>
    <col min="7765" max="7765" width="2.375" style="5" customWidth="1"/>
    <col min="7766" max="7766" width="2.125" style="5" bestFit="1" customWidth="1"/>
    <col min="7767" max="7767" width="2.375" style="5" customWidth="1"/>
    <col min="7768" max="7768" width="0.875" style="5" customWidth="1"/>
    <col min="7769" max="7769" width="2.375" style="5" customWidth="1"/>
    <col min="7770" max="7770" width="3.125" style="5" customWidth="1"/>
    <col min="7771" max="7772" width="1.125" style="5" customWidth="1"/>
    <col min="7773" max="7783" width="3.875" style="5" customWidth="1"/>
    <col min="7784" max="7791" width="3.75" style="5" customWidth="1"/>
    <col min="7792" max="7925" width="8.25" style="5"/>
    <col min="7926" max="7926" width="2.75" style="5" customWidth="1"/>
    <col min="7927" max="7927" width="4.875" style="5" bestFit="1" customWidth="1"/>
    <col min="7928" max="7928" width="3.125" style="5" customWidth="1"/>
    <col min="7929" max="7929" width="2.375" style="5" customWidth="1"/>
    <col min="7930" max="7930" width="0.875" style="5" customWidth="1"/>
    <col min="7931" max="7931" width="2.375" style="5" customWidth="1"/>
    <col min="7932" max="7932" width="2.125" style="5" bestFit="1" customWidth="1"/>
    <col min="7933" max="7933" width="2.375" style="5" customWidth="1"/>
    <col min="7934" max="7934" width="0.875" style="5" customWidth="1"/>
    <col min="7935" max="7935" width="2.375" style="5" customWidth="1"/>
    <col min="7936" max="7937" width="3.125" style="5" customWidth="1"/>
    <col min="7938" max="7938" width="2.375" style="5" customWidth="1"/>
    <col min="7939" max="7939" width="0.875" style="5" customWidth="1"/>
    <col min="7940" max="7940" width="2.375" style="5" customWidth="1"/>
    <col min="7941" max="7941" width="2.125" style="5" bestFit="1" customWidth="1"/>
    <col min="7942" max="7942" width="2.375" style="5" customWidth="1"/>
    <col min="7943" max="7943" width="0.875" style="5" customWidth="1"/>
    <col min="7944" max="7944" width="2.375" style="5" customWidth="1"/>
    <col min="7945" max="7946" width="3.125" style="5" customWidth="1"/>
    <col min="7947" max="7947" width="2.375" style="5" customWidth="1"/>
    <col min="7948" max="7948" width="0.875" style="5" customWidth="1"/>
    <col min="7949" max="7949" width="2.375" style="5" customWidth="1"/>
    <col min="7950" max="7950" width="2.125" style="5" bestFit="1" customWidth="1"/>
    <col min="7951" max="7951" width="2.375" style="5" customWidth="1"/>
    <col min="7952" max="7952" width="0.875" style="5" customWidth="1"/>
    <col min="7953" max="7953" width="2.375" style="5" customWidth="1"/>
    <col min="7954" max="7955" width="3.125" style="5" customWidth="1"/>
    <col min="7956" max="7956" width="2.375" style="5" customWidth="1"/>
    <col min="7957" max="7957" width="0.875" style="5" customWidth="1"/>
    <col min="7958" max="7958" width="2.375" style="5" customWidth="1"/>
    <col min="7959" max="7959" width="2.125" style="5" bestFit="1" customWidth="1"/>
    <col min="7960" max="7960" width="2.375" style="5" customWidth="1"/>
    <col min="7961" max="7961" width="0.875" style="5" customWidth="1"/>
    <col min="7962" max="7962" width="2.375" style="5" customWidth="1"/>
    <col min="7963" max="7964" width="3.125" style="5" customWidth="1"/>
    <col min="7965" max="7965" width="2.375" style="5" customWidth="1"/>
    <col min="7966" max="7966" width="0.875" style="5" customWidth="1"/>
    <col min="7967" max="7967" width="2.375" style="5" customWidth="1"/>
    <col min="7968" max="7968" width="2.125" style="5" bestFit="1" customWidth="1"/>
    <col min="7969" max="7969" width="2.375" style="5" customWidth="1"/>
    <col min="7970" max="7970" width="0.875" style="5" customWidth="1"/>
    <col min="7971" max="7971" width="2.375" style="5" customWidth="1"/>
    <col min="7972" max="7973" width="3.125" style="5" customWidth="1"/>
    <col min="7974" max="7974" width="2.375" style="5" customWidth="1"/>
    <col min="7975" max="7975" width="0.875" style="5" customWidth="1"/>
    <col min="7976" max="7976" width="2.375" style="5" customWidth="1"/>
    <col min="7977" max="7977" width="2.125" style="5" bestFit="1" customWidth="1"/>
    <col min="7978" max="7978" width="2.375" style="5" customWidth="1"/>
    <col min="7979" max="7979" width="0.875" style="5" customWidth="1"/>
    <col min="7980" max="7980" width="2.375" style="5" customWidth="1"/>
    <col min="7981" max="7982" width="3.125" style="5" customWidth="1"/>
    <col min="7983" max="7983" width="2.375" style="5" customWidth="1"/>
    <col min="7984" max="7984" width="0.875" style="5" customWidth="1"/>
    <col min="7985" max="7985" width="2.375" style="5" customWidth="1"/>
    <col min="7986" max="7986" width="2.125" style="5" bestFit="1" customWidth="1"/>
    <col min="7987" max="7987" width="2.375" style="5" customWidth="1"/>
    <col min="7988" max="7988" width="0.875" style="5" customWidth="1"/>
    <col min="7989" max="7989" width="2.375" style="5" customWidth="1"/>
    <col min="7990" max="7991" width="3.125" style="5" customWidth="1"/>
    <col min="7992" max="7992" width="2.375" style="5" customWidth="1"/>
    <col min="7993" max="7993" width="0.875" style="5" customWidth="1"/>
    <col min="7994" max="7994" width="2.375" style="5" customWidth="1"/>
    <col min="7995" max="7995" width="2.125" style="5" bestFit="1" customWidth="1"/>
    <col min="7996" max="7996" width="2.375" style="5" customWidth="1"/>
    <col min="7997" max="7997" width="0.875" style="5" customWidth="1"/>
    <col min="7998" max="7998" width="2.375" style="5" customWidth="1"/>
    <col min="7999" max="8000" width="3.125" style="5" customWidth="1"/>
    <col min="8001" max="8001" width="2.375" style="5" customWidth="1"/>
    <col min="8002" max="8002" width="0.875" style="5" customWidth="1"/>
    <col min="8003" max="8003" width="2.375" style="5" customWidth="1"/>
    <col min="8004" max="8004" width="2.125" style="5" bestFit="1" customWidth="1"/>
    <col min="8005" max="8005" width="2.375" style="5" customWidth="1"/>
    <col min="8006" max="8006" width="0.875" style="5" customWidth="1"/>
    <col min="8007" max="8007" width="2.375" style="5" customWidth="1"/>
    <col min="8008" max="8009" width="3.125" style="5" customWidth="1"/>
    <col min="8010" max="8010" width="2.375" style="5" customWidth="1"/>
    <col min="8011" max="8011" width="0.875" style="5" customWidth="1"/>
    <col min="8012" max="8012" width="2.375" style="5" customWidth="1"/>
    <col min="8013" max="8013" width="2.125" style="5" bestFit="1" customWidth="1"/>
    <col min="8014" max="8014" width="2.375" style="5" customWidth="1"/>
    <col min="8015" max="8015" width="0.875" style="5" customWidth="1"/>
    <col min="8016" max="8016" width="2.375" style="5" customWidth="1"/>
    <col min="8017" max="8018" width="3.125" style="5" customWidth="1"/>
    <col min="8019" max="8019" width="2.375" style="5" customWidth="1"/>
    <col min="8020" max="8020" width="0.875" style="5" customWidth="1"/>
    <col min="8021" max="8021" width="2.375" style="5" customWidth="1"/>
    <col min="8022" max="8022" width="2.125" style="5" bestFit="1" customWidth="1"/>
    <col min="8023" max="8023" width="2.375" style="5" customWidth="1"/>
    <col min="8024" max="8024" width="0.875" style="5" customWidth="1"/>
    <col min="8025" max="8025" width="2.375" style="5" customWidth="1"/>
    <col min="8026" max="8026" width="3.125" style="5" customWidth="1"/>
    <col min="8027" max="8028" width="1.125" style="5" customWidth="1"/>
    <col min="8029" max="8039" width="3.875" style="5" customWidth="1"/>
    <col min="8040" max="8047" width="3.75" style="5" customWidth="1"/>
    <col min="8048" max="8181" width="8.25" style="5"/>
    <col min="8182" max="8182" width="2.75" style="5" customWidth="1"/>
    <col min="8183" max="8183" width="4.875" style="5" bestFit="1" customWidth="1"/>
    <col min="8184" max="8184" width="3.125" style="5" customWidth="1"/>
    <col min="8185" max="8185" width="2.375" style="5" customWidth="1"/>
    <col min="8186" max="8186" width="0.875" style="5" customWidth="1"/>
    <col min="8187" max="8187" width="2.375" style="5" customWidth="1"/>
    <col min="8188" max="8188" width="2.125" style="5" bestFit="1" customWidth="1"/>
    <col min="8189" max="8189" width="2.375" style="5" customWidth="1"/>
    <col min="8190" max="8190" width="0.875" style="5" customWidth="1"/>
    <col min="8191" max="8191" width="2.375" style="5" customWidth="1"/>
    <col min="8192" max="8193" width="3.125" style="5" customWidth="1"/>
    <col min="8194" max="8194" width="2.375" style="5" customWidth="1"/>
    <col min="8195" max="8195" width="0.875" style="5" customWidth="1"/>
    <col min="8196" max="8196" width="2.375" style="5" customWidth="1"/>
    <col min="8197" max="8197" width="2.125" style="5" bestFit="1" customWidth="1"/>
    <col min="8198" max="8198" width="2.375" style="5" customWidth="1"/>
    <col min="8199" max="8199" width="0.875" style="5" customWidth="1"/>
    <col min="8200" max="8200" width="2.375" style="5" customWidth="1"/>
    <col min="8201" max="8202" width="3.125" style="5" customWidth="1"/>
    <col min="8203" max="8203" width="2.375" style="5" customWidth="1"/>
    <col min="8204" max="8204" width="0.875" style="5" customWidth="1"/>
    <col min="8205" max="8205" width="2.375" style="5" customWidth="1"/>
    <col min="8206" max="8206" width="2.125" style="5" bestFit="1" customWidth="1"/>
    <col min="8207" max="8207" width="2.375" style="5" customWidth="1"/>
    <col min="8208" max="8208" width="0.875" style="5" customWidth="1"/>
    <col min="8209" max="8209" width="2.375" style="5" customWidth="1"/>
    <col min="8210" max="8211" width="3.125" style="5" customWidth="1"/>
    <col min="8212" max="8212" width="2.375" style="5" customWidth="1"/>
    <col min="8213" max="8213" width="0.875" style="5" customWidth="1"/>
    <col min="8214" max="8214" width="2.375" style="5" customWidth="1"/>
    <col min="8215" max="8215" width="2.125" style="5" bestFit="1" customWidth="1"/>
    <col min="8216" max="8216" width="2.375" style="5" customWidth="1"/>
    <col min="8217" max="8217" width="0.875" style="5" customWidth="1"/>
    <col min="8218" max="8218" width="2.375" style="5" customWidth="1"/>
    <col min="8219" max="8220" width="3.125" style="5" customWidth="1"/>
    <col min="8221" max="8221" width="2.375" style="5" customWidth="1"/>
    <col min="8222" max="8222" width="0.875" style="5" customWidth="1"/>
    <col min="8223" max="8223" width="2.375" style="5" customWidth="1"/>
    <col min="8224" max="8224" width="2.125" style="5" bestFit="1" customWidth="1"/>
    <col min="8225" max="8225" width="2.375" style="5" customWidth="1"/>
    <col min="8226" max="8226" width="0.875" style="5" customWidth="1"/>
    <col min="8227" max="8227" width="2.375" style="5" customWidth="1"/>
    <col min="8228" max="8229" width="3.125" style="5" customWidth="1"/>
    <col min="8230" max="8230" width="2.375" style="5" customWidth="1"/>
    <col min="8231" max="8231" width="0.875" style="5" customWidth="1"/>
    <col min="8232" max="8232" width="2.375" style="5" customWidth="1"/>
    <col min="8233" max="8233" width="2.125" style="5" bestFit="1" customWidth="1"/>
    <col min="8234" max="8234" width="2.375" style="5" customWidth="1"/>
    <col min="8235" max="8235" width="0.875" style="5" customWidth="1"/>
    <col min="8236" max="8236" width="2.375" style="5" customWidth="1"/>
    <col min="8237" max="8238" width="3.125" style="5" customWidth="1"/>
    <col min="8239" max="8239" width="2.375" style="5" customWidth="1"/>
    <col min="8240" max="8240" width="0.875" style="5" customWidth="1"/>
    <col min="8241" max="8241" width="2.375" style="5" customWidth="1"/>
    <col min="8242" max="8242" width="2.125" style="5" bestFit="1" customWidth="1"/>
    <col min="8243" max="8243" width="2.375" style="5" customWidth="1"/>
    <col min="8244" max="8244" width="0.875" style="5" customWidth="1"/>
    <col min="8245" max="8245" width="2.375" style="5" customWidth="1"/>
    <col min="8246" max="8247" width="3.125" style="5" customWidth="1"/>
    <col min="8248" max="8248" width="2.375" style="5" customWidth="1"/>
    <col min="8249" max="8249" width="0.875" style="5" customWidth="1"/>
    <col min="8250" max="8250" width="2.375" style="5" customWidth="1"/>
    <col min="8251" max="8251" width="2.125" style="5" bestFit="1" customWidth="1"/>
    <col min="8252" max="8252" width="2.375" style="5" customWidth="1"/>
    <col min="8253" max="8253" width="0.875" style="5" customWidth="1"/>
    <col min="8254" max="8254" width="2.375" style="5" customWidth="1"/>
    <col min="8255" max="8256" width="3.125" style="5" customWidth="1"/>
    <col min="8257" max="8257" width="2.375" style="5" customWidth="1"/>
    <col min="8258" max="8258" width="0.875" style="5" customWidth="1"/>
    <col min="8259" max="8259" width="2.375" style="5" customWidth="1"/>
    <col min="8260" max="8260" width="2.125" style="5" bestFit="1" customWidth="1"/>
    <col min="8261" max="8261" width="2.375" style="5" customWidth="1"/>
    <col min="8262" max="8262" width="0.875" style="5" customWidth="1"/>
    <col min="8263" max="8263" width="2.375" style="5" customWidth="1"/>
    <col min="8264" max="8265" width="3.125" style="5" customWidth="1"/>
    <col min="8266" max="8266" width="2.375" style="5" customWidth="1"/>
    <col min="8267" max="8267" width="0.875" style="5" customWidth="1"/>
    <col min="8268" max="8268" width="2.375" style="5" customWidth="1"/>
    <col min="8269" max="8269" width="2.125" style="5" bestFit="1" customWidth="1"/>
    <col min="8270" max="8270" width="2.375" style="5" customWidth="1"/>
    <col min="8271" max="8271" width="0.875" style="5" customWidth="1"/>
    <col min="8272" max="8272" width="2.375" style="5" customWidth="1"/>
    <col min="8273" max="8274" width="3.125" style="5" customWidth="1"/>
    <col min="8275" max="8275" width="2.375" style="5" customWidth="1"/>
    <col min="8276" max="8276" width="0.875" style="5" customWidth="1"/>
    <col min="8277" max="8277" width="2.375" style="5" customWidth="1"/>
    <col min="8278" max="8278" width="2.125" style="5" bestFit="1" customWidth="1"/>
    <col min="8279" max="8279" width="2.375" style="5" customWidth="1"/>
    <col min="8280" max="8280" width="0.875" style="5" customWidth="1"/>
    <col min="8281" max="8281" width="2.375" style="5" customWidth="1"/>
    <col min="8282" max="8282" width="3.125" style="5" customWidth="1"/>
    <col min="8283" max="8284" width="1.125" style="5" customWidth="1"/>
    <col min="8285" max="8295" width="3.875" style="5" customWidth="1"/>
    <col min="8296" max="8303" width="3.75" style="5" customWidth="1"/>
    <col min="8304" max="8437" width="8.25" style="5"/>
    <col min="8438" max="8438" width="2.75" style="5" customWidth="1"/>
    <col min="8439" max="8439" width="4.875" style="5" bestFit="1" customWidth="1"/>
    <col min="8440" max="8440" width="3.125" style="5" customWidth="1"/>
    <col min="8441" max="8441" width="2.375" style="5" customWidth="1"/>
    <col min="8442" max="8442" width="0.875" style="5" customWidth="1"/>
    <col min="8443" max="8443" width="2.375" style="5" customWidth="1"/>
    <col min="8444" max="8444" width="2.125" style="5" bestFit="1" customWidth="1"/>
    <col min="8445" max="8445" width="2.375" style="5" customWidth="1"/>
    <col min="8446" max="8446" width="0.875" style="5" customWidth="1"/>
    <col min="8447" max="8447" width="2.375" style="5" customWidth="1"/>
    <col min="8448" max="8449" width="3.125" style="5" customWidth="1"/>
    <col min="8450" max="8450" width="2.375" style="5" customWidth="1"/>
    <col min="8451" max="8451" width="0.875" style="5" customWidth="1"/>
    <col min="8452" max="8452" width="2.375" style="5" customWidth="1"/>
    <col min="8453" max="8453" width="2.125" style="5" bestFit="1" customWidth="1"/>
    <col min="8454" max="8454" width="2.375" style="5" customWidth="1"/>
    <col min="8455" max="8455" width="0.875" style="5" customWidth="1"/>
    <col min="8456" max="8456" width="2.375" style="5" customWidth="1"/>
    <col min="8457" max="8458" width="3.125" style="5" customWidth="1"/>
    <col min="8459" max="8459" width="2.375" style="5" customWidth="1"/>
    <col min="8460" max="8460" width="0.875" style="5" customWidth="1"/>
    <col min="8461" max="8461" width="2.375" style="5" customWidth="1"/>
    <col min="8462" max="8462" width="2.125" style="5" bestFit="1" customWidth="1"/>
    <col min="8463" max="8463" width="2.375" style="5" customWidth="1"/>
    <col min="8464" max="8464" width="0.875" style="5" customWidth="1"/>
    <col min="8465" max="8465" width="2.375" style="5" customWidth="1"/>
    <col min="8466" max="8467" width="3.125" style="5" customWidth="1"/>
    <col min="8468" max="8468" width="2.375" style="5" customWidth="1"/>
    <col min="8469" max="8469" width="0.875" style="5" customWidth="1"/>
    <col min="8470" max="8470" width="2.375" style="5" customWidth="1"/>
    <col min="8471" max="8471" width="2.125" style="5" bestFit="1" customWidth="1"/>
    <col min="8472" max="8472" width="2.375" style="5" customWidth="1"/>
    <col min="8473" max="8473" width="0.875" style="5" customWidth="1"/>
    <col min="8474" max="8474" width="2.375" style="5" customWidth="1"/>
    <col min="8475" max="8476" width="3.125" style="5" customWidth="1"/>
    <col min="8477" max="8477" width="2.375" style="5" customWidth="1"/>
    <col min="8478" max="8478" width="0.875" style="5" customWidth="1"/>
    <col min="8479" max="8479" width="2.375" style="5" customWidth="1"/>
    <col min="8480" max="8480" width="2.125" style="5" bestFit="1" customWidth="1"/>
    <col min="8481" max="8481" width="2.375" style="5" customWidth="1"/>
    <col min="8482" max="8482" width="0.875" style="5" customWidth="1"/>
    <col min="8483" max="8483" width="2.375" style="5" customWidth="1"/>
    <col min="8484" max="8485" width="3.125" style="5" customWidth="1"/>
    <col min="8486" max="8486" width="2.375" style="5" customWidth="1"/>
    <col min="8487" max="8487" width="0.875" style="5" customWidth="1"/>
    <col min="8488" max="8488" width="2.375" style="5" customWidth="1"/>
    <col min="8489" max="8489" width="2.125" style="5" bestFit="1" customWidth="1"/>
    <col min="8490" max="8490" width="2.375" style="5" customWidth="1"/>
    <col min="8491" max="8491" width="0.875" style="5" customWidth="1"/>
    <col min="8492" max="8492" width="2.375" style="5" customWidth="1"/>
    <col min="8493" max="8494" width="3.125" style="5" customWidth="1"/>
    <col min="8495" max="8495" width="2.375" style="5" customWidth="1"/>
    <col min="8496" max="8496" width="0.875" style="5" customWidth="1"/>
    <col min="8497" max="8497" width="2.375" style="5" customWidth="1"/>
    <col min="8498" max="8498" width="2.125" style="5" bestFit="1" customWidth="1"/>
    <col min="8499" max="8499" width="2.375" style="5" customWidth="1"/>
    <col min="8500" max="8500" width="0.875" style="5" customWidth="1"/>
    <col min="8501" max="8501" width="2.375" style="5" customWidth="1"/>
    <col min="8502" max="8503" width="3.125" style="5" customWidth="1"/>
    <col min="8504" max="8504" width="2.375" style="5" customWidth="1"/>
    <col min="8505" max="8505" width="0.875" style="5" customWidth="1"/>
    <col min="8506" max="8506" width="2.375" style="5" customWidth="1"/>
    <col min="8507" max="8507" width="2.125" style="5" bestFit="1" customWidth="1"/>
    <col min="8508" max="8508" width="2.375" style="5" customWidth="1"/>
    <col min="8509" max="8509" width="0.875" style="5" customWidth="1"/>
    <col min="8510" max="8510" width="2.375" style="5" customWidth="1"/>
    <col min="8511" max="8512" width="3.125" style="5" customWidth="1"/>
    <col min="8513" max="8513" width="2.375" style="5" customWidth="1"/>
    <col min="8514" max="8514" width="0.875" style="5" customWidth="1"/>
    <col min="8515" max="8515" width="2.375" style="5" customWidth="1"/>
    <col min="8516" max="8516" width="2.125" style="5" bestFit="1" customWidth="1"/>
    <col min="8517" max="8517" width="2.375" style="5" customWidth="1"/>
    <col min="8518" max="8518" width="0.875" style="5" customWidth="1"/>
    <col min="8519" max="8519" width="2.375" style="5" customWidth="1"/>
    <col min="8520" max="8521" width="3.125" style="5" customWidth="1"/>
    <col min="8522" max="8522" width="2.375" style="5" customWidth="1"/>
    <col min="8523" max="8523" width="0.875" style="5" customWidth="1"/>
    <col min="8524" max="8524" width="2.375" style="5" customWidth="1"/>
    <col min="8525" max="8525" width="2.125" style="5" bestFit="1" customWidth="1"/>
    <col min="8526" max="8526" width="2.375" style="5" customWidth="1"/>
    <col min="8527" max="8527" width="0.875" style="5" customWidth="1"/>
    <col min="8528" max="8528" width="2.375" style="5" customWidth="1"/>
    <col min="8529" max="8530" width="3.125" style="5" customWidth="1"/>
    <col min="8531" max="8531" width="2.375" style="5" customWidth="1"/>
    <col min="8532" max="8532" width="0.875" style="5" customWidth="1"/>
    <col min="8533" max="8533" width="2.375" style="5" customWidth="1"/>
    <col min="8534" max="8534" width="2.125" style="5" bestFit="1" customWidth="1"/>
    <col min="8535" max="8535" width="2.375" style="5" customWidth="1"/>
    <col min="8536" max="8536" width="0.875" style="5" customWidth="1"/>
    <col min="8537" max="8537" width="2.375" style="5" customWidth="1"/>
    <col min="8538" max="8538" width="3.125" style="5" customWidth="1"/>
    <col min="8539" max="8540" width="1.125" style="5" customWidth="1"/>
    <col min="8541" max="8551" width="3.875" style="5" customWidth="1"/>
    <col min="8552" max="8559" width="3.75" style="5" customWidth="1"/>
    <col min="8560" max="8693" width="8.25" style="5"/>
    <col min="8694" max="8694" width="2.75" style="5" customWidth="1"/>
    <col min="8695" max="8695" width="4.875" style="5" bestFit="1" customWidth="1"/>
    <col min="8696" max="8696" width="3.125" style="5" customWidth="1"/>
    <col min="8697" max="8697" width="2.375" style="5" customWidth="1"/>
    <col min="8698" max="8698" width="0.875" style="5" customWidth="1"/>
    <col min="8699" max="8699" width="2.375" style="5" customWidth="1"/>
    <col min="8700" max="8700" width="2.125" style="5" bestFit="1" customWidth="1"/>
    <col min="8701" max="8701" width="2.375" style="5" customWidth="1"/>
    <col min="8702" max="8702" width="0.875" style="5" customWidth="1"/>
    <col min="8703" max="8703" width="2.375" style="5" customWidth="1"/>
    <col min="8704" max="8705" width="3.125" style="5" customWidth="1"/>
    <col min="8706" max="8706" width="2.375" style="5" customWidth="1"/>
    <col min="8707" max="8707" width="0.875" style="5" customWidth="1"/>
    <col min="8708" max="8708" width="2.375" style="5" customWidth="1"/>
    <col min="8709" max="8709" width="2.125" style="5" bestFit="1" customWidth="1"/>
    <col min="8710" max="8710" width="2.375" style="5" customWidth="1"/>
    <col min="8711" max="8711" width="0.875" style="5" customWidth="1"/>
    <col min="8712" max="8712" width="2.375" style="5" customWidth="1"/>
    <col min="8713" max="8714" width="3.125" style="5" customWidth="1"/>
    <col min="8715" max="8715" width="2.375" style="5" customWidth="1"/>
    <col min="8716" max="8716" width="0.875" style="5" customWidth="1"/>
    <col min="8717" max="8717" width="2.375" style="5" customWidth="1"/>
    <col min="8718" max="8718" width="2.125" style="5" bestFit="1" customWidth="1"/>
    <col min="8719" max="8719" width="2.375" style="5" customWidth="1"/>
    <col min="8720" max="8720" width="0.875" style="5" customWidth="1"/>
    <col min="8721" max="8721" width="2.375" style="5" customWidth="1"/>
    <col min="8722" max="8723" width="3.125" style="5" customWidth="1"/>
    <col min="8724" max="8724" width="2.375" style="5" customWidth="1"/>
    <col min="8725" max="8725" width="0.875" style="5" customWidth="1"/>
    <col min="8726" max="8726" width="2.375" style="5" customWidth="1"/>
    <col min="8727" max="8727" width="2.125" style="5" bestFit="1" customWidth="1"/>
    <col min="8728" max="8728" width="2.375" style="5" customWidth="1"/>
    <col min="8729" max="8729" width="0.875" style="5" customWidth="1"/>
    <col min="8730" max="8730" width="2.375" style="5" customWidth="1"/>
    <col min="8731" max="8732" width="3.125" style="5" customWidth="1"/>
    <col min="8733" max="8733" width="2.375" style="5" customWidth="1"/>
    <col min="8734" max="8734" width="0.875" style="5" customWidth="1"/>
    <col min="8735" max="8735" width="2.375" style="5" customWidth="1"/>
    <col min="8736" max="8736" width="2.125" style="5" bestFit="1" customWidth="1"/>
    <col min="8737" max="8737" width="2.375" style="5" customWidth="1"/>
    <col min="8738" max="8738" width="0.875" style="5" customWidth="1"/>
    <col min="8739" max="8739" width="2.375" style="5" customWidth="1"/>
    <col min="8740" max="8741" width="3.125" style="5" customWidth="1"/>
    <col min="8742" max="8742" width="2.375" style="5" customWidth="1"/>
    <col min="8743" max="8743" width="0.875" style="5" customWidth="1"/>
    <col min="8744" max="8744" width="2.375" style="5" customWidth="1"/>
    <col min="8745" max="8745" width="2.125" style="5" bestFit="1" customWidth="1"/>
    <col min="8746" max="8746" width="2.375" style="5" customWidth="1"/>
    <col min="8747" max="8747" width="0.875" style="5" customWidth="1"/>
    <col min="8748" max="8748" width="2.375" style="5" customWidth="1"/>
    <col min="8749" max="8750" width="3.125" style="5" customWidth="1"/>
    <col min="8751" max="8751" width="2.375" style="5" customWidth="1"/>
    <col min="8752" max="8752" width="0.875" style="5" customWidth="1"/>
    <col min="8753" max="8753" width="2.375" style="5" customWidth="1"/>
    <col min="8754" max="8754" width="2.125" style="5" bestFit="1" customWidth="1"/>
    <col min="8755" max="8755" width="2.375" style="5" customWidth="1"/>
    <col min="8756" max="8756" width="0.875" style="5" customWidth="1"/>
    <col min="8757" max="8757" width="2.375" style="5" customWidth="1"/>
    <col min="8758" max="8759" width="3.125" style="5" customWidth="1"/>
    <col min="8760" max="8760" width="2.375" style="5" customWidth="1"/>
    <col min="8761" max="8761" width="0.875" style="5" customWidth="1"/>
    <col min="8762" max="8762" width="2.375" style="5" customWidth="1"/>
    <col min="8763" max="8763" width="2.125" style="5" bestFit="1" customWidth="1"/>
    <col min="8764" max="8764" width="2.375" style="5" customWidth="1"/>
    <col min="8765" max="8765" width="0.875" style="5" customWidth="1"/>
    <col min="8766" max="8766" width="2.375" style="5" customWidth="1"/>
    <col min="8767" max="8768" width="3.125" style="5" customWidth="1"/>
    <col min="8769" max="8769" width="2.375" style="5" customWidth="1"/>
    <col min="8770" max="8770" width="0.875" style="5" customWidth="1"/>
    <col min="8771" max="8771" width="2.375" style="5" customWidth="1"/>
    <col min="8772" max="8772" width="2.125" style="5" bestFit="1" customWidth="1"/>
    <col min="8773" max="8773" width="2.375" style="5" customWidth="1"/>
    <col min="8774" max="8774" width="0.875" style="5" customWidth="1"/>
    <col min="8775" max="8775" width="2.375" style="5" customWidth="1"/>
    <col min="8776" max="8777" width="3.125" style="5" customWidth="1"/>
    <col min="8778" max="8778" width="2.375" style="5" customWidth="1"/>
    <col min="8779" max="8779" width="0.875" style="5" customWidth="1"/>
    <col min="8780" max="8780" width="2.375" style="5" customWidth="1"/>
    <col min="8781" max="8781" width="2.125" style="5" bestFit="1" customWidth="1"/>
    <col min="8782" max="8782" width="2.375" style="5" customWidth="1"/>
    <col min="8783" max="8783" width="0.875" style="5" customWidth="1"/>
    <col min="8784" max="8784" width="2.375" style="5" customWidth="1"/>
    <col min="8785" max="8786" width="3.125" style="5" customWidth="1"/>
    <col min="8787" max="8787" width="2.375" style="5" customWidth="1"/>
    <col min="8788" max="8788" width="0.875" style="5" customWidth="1"/>
    <col min="8789" max="8789" width="2.375" style="5" customWidth="1"/>
    <col min="8790" max="8790" width="2.125" style="5" bestFit="1" customWidth="1"/>
    <col min="8791" max="8791" width="2.375" style="5" customWidth="1"/>
    <col min="8792" max="8792" width="0.875" style="5" customWidth="1"/>
    <col min="8793" max="8793" width="2.375" style="5" customWidth="1"/>
    <col min="8794" max="8794" width="3.125" style="5" customWidth="1"/>
    <col min="8795" max="8796" width="1.125" style="5" customWidth="1"/>
    <col min="8797" max="8807" width="3.875" style="5" customWidth="1"/>
    <col min="8808" max="8815" width="3.75" style="5" customWidth="1"/>
    <col min="8816" max="8949" width="8.25" style="5"/>
    <col min="8950" max="8950" width="2.75" style="5" customWidth="1"/>
    <col min="8951" max="8951" width="4.875" style="5" bestFit="1" customWidth="1"/>
    <col min="8952" max="8952" width="3.125" style="5" customWidth="1"/>
    <col min="8953" max="8953" width="2.375" style="5" customWidth="1"/>
    <col min="8954" max="8954" width="0.875" style="5" customWidth="1"/>
    <col min="8955" max="8955" width="2.375" style="5" customWidth="1"/>
    <col min="8956" max="8956" width="2.125" style="5" bestFit="1" customWidth="1"/>
    <col min="8957" max="8957" width="2.375" style="5" customWidth="1"/>
    <col min="8958" max="8958" width="0.875" style="5" customWidth="1"/>
    <col min="8959" max="8959" width="2.375" style="5" customWidth="1"/>
    <col min="8960" max="8961" width="3.125" style="5" customWidth="1"/>
    <col min="8962" max="8962" width="2.375" style="5" customWidth="1"/>
    <col min="8963" max="8963" width="0.875" style="5" customWidth="1"/>
    <col min="8964" max="8964" width="2.375" style="5" customWidth="1"/>
    <col min="8965" max="8965" width="2.125" style="5" bestFit="1" customWidth="1"/>
    <col min="8966" max="8966" width="2.375" style="5" customWidth="1"/>
    <col min="8967" max="8967" width="0.875" style="5" customWidth="1"/>
    <col min="8968" max="8968" width="2.375" style="5" customWidth="1"/>
    <col min="8969" max="8970" width="3.125" style="5" customWidth="1"/>
    <col min="8971" max="8971" width="2.375" style="5" customWidth="1"/>
    <col min="8972" max="8972" width="0.875" style="5" customWidth="1"/>
    <col min="8973" max="8973" width="2.375" style="5" customWidth="1"/>
    <col min="8974" max="8974" width="2.125" style="5" bestFit="1" customWidth="1"/>
    <col min="8975" max="8975" width="2.375" style="5" customWidth="1"/>
    <col min="8976" max="8976" width="0.875" style="5" customWidth="1"/>
    <col min="8977" max="8977" width="2.375" style="5" customWidth="1"/>
    <col min="8978" max="8979" width="3.125" style="5" customWidth="1"/>
    <col min="8980" max="8980" width="2.375" style="5" customWidth="1"/>
    <col min="8981" max="8981" width="0.875" style="5" customWidth="1"/>
    <col min="8982" max="8982" width="2.375" style="5" customWidth="1"/>
    <col min="8983" max="8983" width="2.125" style="5" bestFit="1" customWidth="1"/>
    <col min="8984" max="8984" width="2.375" style="5" customWidth="1"/>
    <col min="8985" max="8985" width="0.875" style="5" customWidth="1"/>
    <col min="8986" max="8986" width="2.375" style="5" customWidth="1"/>
    <col min="8987" max="8988" width="3.125" style="5" customWidth="1"/>
    <col min="8989" max="8989" width="2.375" style="5" customWidth="1"/>
    <col min="8990" max="8990" width="0.875" style="5" customWidth="1"/>
    <col min="8991" max="8991" width="2.375" style="5" customWidth="1"/>
    <col min="8992" max="8992" width="2.125" style="5" bestFit="1" customWidth="1"/>
    <col min="8993" max="8993" width="2.375" style="5" customWidth="1"/>
    <col min="8994" max="8994" width="0.875" style="5" customWidth="1"/>
    <col min="8995" max="8995" width="2.375" style="5" customWidth="1"/>
    <col min="8996" max="8997" width="3.125" style="5" customWidth="1"/>
    <col min="8998" max="8998" width="2.375" style="5" customWidth="1"/>
    <col min="8999" max="8999" width="0.875" style="5" customWidth="1"/>
    <col min="9000" max="9000" width="2.375" style="5" customWidth="1"/>
    <col min="9001" max="9001" width="2.125" style="5" bestFit="1" customWidth="1"/>
    <col min="9002" max="9002" width="2.375" style="5" customWidth="1"/>
    <col min="9003" max="9003" width="0.875" style="5" customWidth="1"/>
    <col min="9004" max="9004" width="2.375" style="5" customWidth="1"/>
    <col min="9005" max="9006" width="3.125" style="5" customWidth="1"/>
    <col min="9007" max="9007" width="2.375" style="5" customWidth="1"/>
    <col min="9008" max="9008" width="0.875" style="5" customWidth="1"/>
    <col min="9009" max="9009" width="2.375" style="5" customWidth="1"/>
    <col min="9010" max="9010" width="2.125" style="5" bestFit="1" customWidth="1"/>
    <col min="9011" max="9011" width="2.375" style="5" customWidth="1"/>
    <col min="9012" max="9012" width="0.875" style="5" customWidth="1"/>
    <col min="9013" max="9013" width="2.375" style="5" customWidth="1"/>
    <col min="9014" max="9015" width="3.125" style="5" customWidth="1"/>
    <col min="9016" max="9016" width="2.375" style="5" customWidth="1"/>
    <col min="9017" max="9017" width="0.875" style="5" customWidth="1"/>
    <col min="9018" max="9018" width="2.375" style="5" customWidth="1"/>
    <col min="9019" max="9019" width="2.125" style="5" bestFit="1" customWidth="1"/>
    <col min="9020" max="9020" width="2.375" style="5" customWidth="1"/>
    <col min="9021" max="9021" width="0.875" style="5" customWidth="1"/>
    <col min="9022" max="9022" width="2.375" style="5" customWidth="1"/>
    <col min="9023" max="9024" width="3.125" style="5" customWidth="1"/>
    <col min="9025" max="9025" width="2.375" style="5" customWidth="1"/>
    <col min="9026" max="9026" width="0.875" style="5" customWidth="1"/>
    <col min="9027" max="9027" width="2.375" style="5" customWidth="1"/>
    <col min="9028" max="9028" width="2.125" style="5" bestFit="1" customWidth="1"/>
    <col min="9029" max="9029" width="2.375" style="5" customWidth="1"/>
    <col min="9030" max="9030" width="0.875" style="5" customWidth="1"/>
    <col min="9031" max="9031" width="2.375" style="5" customWidth="1"/>
    <col min="9032" max="9033" width="3.125" style="5" customWidth="1"/>
    <col min="9034" max="9034" width="2.375" style="5" customWidth="1"/>
    <col min="9035" max="9035" width="0.875" style="5" customWidth="1"/>
    <col min="9036" max="9036" width="2.375" style="5" customWidth="1"/>
    <col min="9037" max="9037" width="2.125" style="5" bestFit="1" customWidth="1"/>
    <col min="9038" max="9038" width="2.375" style="5" customWidth="1"/>
    <col min="9039" max="9039" width="0.875" style="5" customWidth="1"/>
    <col min="9040" max="9040" width="2.375" style="5" customWidth="1"/>
    <col min="9041" max="9042" width="3.125" style="5" customWidth="1"/>
    <col min="9043" max="9043" width="2.375" style="5" customWidth="1"/>
    <col min="9044" max="9044" width="0.875" style="5" customWidth="1"/>
    <col min="9045" max="9045" width="2.375" style="5" customWidth="1"/>
    <col min="9046" max="9046" width="2.125" style="5" bestFit="1" customWidth="1"/>
    <col min="9047" max="9047" width="2.375" style="5" customWidth="1"/>
    <col min="9048" max="9048" width="0.875" style="5" customWidth="1"/>
    <col min="9049" max="9049" width="2.375" style="5" customWidth="1"/>
    <col min="9050" max="9050" width="3.125" style="5" customWidth="1"/>
    <col min="9051" max="9052" width="1.125" style="5" customWidth="1"/>
    <col min="9053" max="9063" width="3.875" style="5" customWidth="1"/>
    <col min="9064" max="9071" width="3.75" style="5" customWidth="1"/>
    <col min="9072" max="9205" width="8.25" style="5"/>
    <col min="9206" max="9206" width="2.75" style="5" customWidth="1"/>
    <col min="9207" max="9207" width="4.875" style="5" bestFit="1" customWidth="1"/>
    <col min="9208" max="9208" width="3.125" style="5" customWidth="1"/>
    <col min="9209" max="9209" width="2.375" style="5" customWidth="1"/>
    <col min="9210" max="9210" width="0.875" style="5" customWidth="1"/>
    <col min="9211" max="9211" width="2.375" style="5" customWidth="1"/>
    <col min="9212" max="9212" width="2.125" style="5" bestFit="1" customWidth="1"/>
    <col min="9213" max="9213" width="2.375" style="5" customWidth="1"/>
    <col min="9214" max="9214" width="0.875" style="5" customWidth="1"/>
    <col min="9215" max="9215" width="2.375" style="5" customWidth="1"/>
    <col min="9216" max="9217" width="3.125" style="5" customWidth="1"/>
    <col min="9218" max="9218" width="2.375" style="5" customWidth="1"/>
    <col min="9219" max="9219" width="0.875" style="5" customWidth="1"/>
    <col min="9220" max="9220" width="2.375" style="5" customWidth="1"/>
    <col min="9221" max="9221" width="2.125" style="5" bestFit="1" customWidth="1"/>
    <col min="9222" max="9222" width="2.375" style="5" customWidth="1"/>
    <col min="9223" max="9223" width="0.875" style="5" customWidth="1"/>
    <col min="9224" max="9224" width="2.375" style="5" customWidth="1"/>
    <col min="9225" max="9226" width="3.125" style="5" customWidth="1"/>
    <col min="9227" max="9227" width="2.375" style="5" customWidth="1"/>
    <col min="9228" max="9228" width="0.875" style="5" customWidth="1"/>
    <col min="9229" max="9229" width="2.375" style="5" customWidth="1"/>
    <col min="9230" max="9230" width="2.125" style="5" bestFit="1" customWidth="1"/>
    <col min="9231" max="9231" width="2.375" style="5" customWidth="1"/>
    <col min="9232" max="9232" width="0.875" style="5" customWidth="1"/>
    <col min="9233" max="9233" width="2.375" style="5" customWidth="1"/>
    <col min="9234" max="9235" width="3.125" style="5" customWidth="1"/>
    <col min="9236" max="9236" width="2.375" style="5" customWidth="1"/>
    <col min="9237" max="9237" width="0.875" style="5" customWidth="1"/>
    <col min="9238" max="9238" width="2.375" style="5" customWidth="1"/>
    <col min="9239" max="9239" width="2.125" style="5" bestFit="1" customWidth="1"/>
    <col min="9240" max="9240" width="2.375" style="5" customWidth="1"/>
    <col min="9241" max="9241" width="0.875" style="5" customWidth="1"/>
    <col min="9242" max="9242" width="2.375" style="5" customWidth="1"/>
    <col min="9243" max="9244" width="3.125" style="5" customWidth="1"/>
    <col min="9245" max="9245" width="2.375" style="5" customWidth="1"/>
    <col min="9246" max="9246" width="0.875" style="5" customWidth="1"/>
    <col min="9247" max="9247" width="2.375" style="5" customWidth="1"/>
    <col min="9248" max="9248" width="2.125" style="5" bestFit="1" customWidth="1"/>
    <col min="9249" max="9249" width="2.375" style="5" customWidth="1"/>
    <col min="9250" max="9250" width="0.875" style="5" customWidth="1"/>
    <col min="9251" max="9251" width="2.375" style="5" customWidth="1"/>
    <col min="9252" max="9253" width="3.125" style="5" customWidth="1"/>
    <col min="9254" max="9254" width="2.375" style="5" customWidth="1"/>
    <col min="9255" max="9255" width="0.875" style="5" customWidth="1"/>
    <col min="9256" max="9256" width="2.375" style="5" customWidth="1"/>
    <col min="9257" max="9257" width="2.125" style="5" bestFit="1" customWidth="1"/>
    <col min="9258" max="9258" width="2.375" style="5" customWidth="1"/>
    <col min="9259" max="9259" width="0.875" style="5" customWidth="1"/>
    <col min="9260" max="9260" width="2.375" style="5" customWidth="1"/>
    <col min="9261" max="9262" width="3.125" style="5" customWidth="1"/>
    <col min="9263" max="9263" width="2.375" style="5" customWidth="1"/>
    <col min="9264" max="9264" width="0.875" style="5" customWidth="1"/>
    <col min="9265" max="9265" width="2.375" style="5" customWidth="1"/>
    <col min="9266" max="9266" width="2.125" style="5" bestFit="1" customWidth="1"/>
    <col min="9267" max="9267" width="2.375" style="5" customWidth="1"/>
    <col min="9268" max="9268" width="0.875" style="5" customWidth="1"/>
    <col min="9269" max="9269" width="2.375" style="5" customWidth="1"/>
    <col min="9270" max="9271" width="3.125" style="5" customWidth="1"/>
    <col min="9272" max="9272" width="2.375" style="5" customWidth="1"/>
    <col min="9273" max="9273" width="0.875" style="5" customWidth="1"/>
    <col min="9274" max="9274" width="2.375" style="5" customWidth="1"/>
    <col min="9275" max="9275" width="2.125" style="5" bestFit="1" customWidth="1"/>
    <col min="9276" max="9276" width="2.375" style="5" customWidth="1"/>
    <col min="9277" max="9277" width="0.875" style="5" customWidth="1"/>
    <col min="9278" max="9278" width="2.375" style="5" customWidth="1"/>
    <col min="9279" max="9280" width="3.125" style="5" customWidth="1"/>
    <col min="9281" max="9281" width="2.375" style="5" customWidth="1"/>
    <col min="9282" max="9282" width="0.875" style="5" customWidth="1"/>
    <col min="9283" max="9283" width="2.375" style="5" customWidth="1"/>
    <col min="9284" max="9284" width="2.125" style="5" bestFit="1" customWidth="1"/>
    <col min="9285" max="9285" width="2.375" style="5" customWidth="1"/>
    <col min="9286" max="9286" width="0.875" style="5" customWidth="1"/>
    <col min="9287" max="9287" width="2.375" style="5" customWidth="1"/>
    <col min="9288" max="9289" width="3.125" style="5" customWidth="1"/>
    <col min="9290" max="9290" width="2.375" style="5" customWidth="1"/>
    <col min="9291" max="9291" width="0.875" style="5" customWidth="1"/>
    <col min="9292" max="9292" width="2.375" style="5" customWidth="1"/>
    <col min="9293" max="9293" width="2.125" style="5" bestFit="1" customWidth="1"/>
    <col min="9294" max="9294" width="2.375" style="5" customWidth="1"/>
    <col min="9295" max="9295" width="0.875" style="5" customWidth="1"/>
    <col min="9296" max="9296" width="2.375" style="5" customWidth="1"/>
    <col min="9297" max="9298" width="3.125" style="5" customWidth="1"/>
    <col min="9299" max="9299" width="2.375" style="5" customWidth="1"/>
    <col min="9300" max="9300" width="0.875" style="5" customWidth="1"/>
    <col min="9301" max="9301" width="2.375" style="5" customWidth="1"/>
    <col min="9302" max="9302" width="2.125" style="5" bestFit="1" customWidth="1"/>
    <col min="9303" max="9303" width="2.375" style="5" customWidth="1"/>
    <col min="9304" max="9304" width="0.875" style="5" customWidth="1"/>
    <col min="9305" max="9305" width="2.375" style="5" customWidth="1"/>
    <col min="9306" max="9306" width="3.125" style="5" customWidth="1"/>
    <col min="9307" max="9308" width="1.125" style="5" customWidth="1"/>
    <col min="9309" max="9319" width="3.875" style="5" customWidth="1"/>
    <col min="9320" max="9327" width="3.75" style="5" customWidth="1"/>
    <col min="9328" max="9461" width="8.25" style="5"/>
    <col min="9462" max="9462" width="2.75" style="5" customWidth="1"/>
    <col min="9463" max="9463" width="4.875" style="5" bestFit="1" customWidth="1"/>
    <col min="9464" max="9464" width="3.125" style="5" customWidth="1"/>
    <col min="9465" max="9465" width="2.375" style="5" customWidth="1"/>
    <col min="9466" max="9466" width="0.875" style="5" customWidth="1"/>
    <col min="9467" max="9467" width="2.375" style="5" customWidth="1"/>
    <col min="9468" max="9468" width="2.125" style="5" bestFit="1" customWidth="1"/>
    <col min="9469" max="9469" width="2.375" style="5" customWidth="1"/>
    <col min="9470" max="9470" width="0.875" style="5" customWidth="1"/>
    <col min="9471" max="9471" width="2.375" style="5" customWidth="1"/>
    <col min="9472" max="9473" width="3.125" style="5" customWidth="1"/>
    <col min="9474" max="9474" width="2.375" style="5" customWidth="1"/>
    <col min="9475" max="9475" width="0.875" style="5" customWidth="1"/>
    <col min="9476" max="9476" width="2.375" style="5" customWidth="1"/>
    <col min="9477" max="9477" width="2.125" style="5" bestFit="1" customWidth="1"/>
    <col min="9478" max="9478" width="2.375" style="5" customWidth="1"/>
    <col min="9479" max="9479" width="0.875" style="5" customWidth="1"/>
    <col min="9480" max="9480" width="2.375" style="5" customWidth="1"/>
    <col min="9481" max="9482" width="3.125" style="5" customWidth="1"/>
    <col min="9483" max="9483" width="2.375" style="5" customWidth="1"/>
    <col min="9484" max="9484" width="0.875" style="5" customWidth="1"/>
    <col min="9485" max="9485" width="2.375" style="5" customWidth="1"/>
    <col min="9486" max="9486" width="2.125" style="5" bestFit="1" customWidth="1"/>
    <col min="9487" max="9487" width="2.375" style="5" customWidth="1"/>
    <col min="9488" max="9488" width="0.875" style="5" customWidth="1"/>
    <col min="9489" max="9489" width="2.375" style="5" customWidth="1"/>
    <col min="9490" max="9491" width="3.125" style="5" customWidth="1"/>
    <col min="9492" max="9492" width="2.375" style="5" customWidth="1"/>
    <col min="9493" max="9493" width="0.875" style="5" customWidth="1"/>
    <col min="9494" max="9494" width="2.375" style="5" customWidth="1"/>
    <col min="9495" max="9495" width="2.125" style="5" bestFit="1" customWidth="1"/>
    <col min="9496" max="9496" width="2.375" style="5" customWidth="1"/>
    <col min="9497" max="9497" width="0.875" style="5" customWidth="1"/>
    <col min="9498" max="9498" width="2.375" style="5" customWidth="1"/>
    <col min="9499" max="9500" width="3.125" style="5" customWidth="1"/>
    <col min="9501" max="9501" width="2.375" style="5" customWidth="1"/>
    <col min="9502" max="9502" width="0.875" style="5" customWidth="1"/>
    <col min="9503" max="9503" width="2.375" style="5" customWidth="1"/>
    <col min="9504" max="9504" width="2.125" style="5" bestFit="1" customWidth="1"/>
    <col min="9505" max="9505" width="2.375" style="5" customWidth="1"/>
    <col min="9506" max="9506" width="0.875" style="5" customWidth="1"/>
    <col min="9507" max="9507" width="2.375" style="5" customWidth="1"/>
    <col min="9508" max="9509" width="3.125" style="5" customWidth="1"/>
    <col min="9510" max="9510" width="2.375" style="5" customWidth="1"/>
    <col min="9511" max="9511" width="0.875" style="5" customWidth="1"/>
    <col min="9512" max="9512" width="2.375" style="5" customWidth="1"/>
    <col min="9513" max="9513" width="2.125" style="5" bestFit="1" customWidth="1"/>
    <col min="9514" max="9514" width="2.375" style="5" customWidth="1"/>
    <col min="9515" max="9515" width="0.875" style="5" customWidth="1"/>
    <col min="9516" max="9516" width="2.375" style="5" customWidth="1"/>
    <col min="9517" max="9518" width="3.125" style="5" customWidth="1"/>
    <col min="9519" max="9519" width="2.375" style="5" customWidth="1"/>
    <col min="9520" max="9520" width="0.875" style="5" customWidth="1"/>
    <col min="9521" max="9521" width="2.375" style="5" customWidth="1"/>
    <col min="9522" max="9522" width="2.125" style="5" bestFit="1" customWidth="1"/>
    <col min="9523" max="9523" width="2.375" style="5" customWidth="1"/>
    <col min="9524" max="9524" width="0.875" style="5" customWidth="1"/>
    <col min="9525" max="9525" width="2.375" style="5" customWidth="1"/>
    <col min="9526" max="9527" width="3.125" style="5" customWidth="1"/>
    <col min="9528" max="9528" width="2.375" style="5" customWidth="1"/>
    <col min="9529" max="9529" width="0.875" style="5" customWidth="1"/>
    <col min="9530" max="9530" width="2.375" style="5" customWidth="1"/>
    <col min="9531" max="9531" width="2.125" style="5" bestFit="1" customWidth="1"/>
    <col min="9532" max="9532" width="2.375" style="5" customWidth="1"/>
    <col min="9533" max="9533" width="0.875" style="5" customWidth="1"/>
    <col min="9534" max="9534" width="2.375" style="5" customWidth="1"/>
    <col min="9535" max="9536" width="3.125" style="5" customWidth="1"/>
    <col min="9537" max="9537" width="2.375" style="5" customWidth="1"/>
    <col min="9538" max="9538" width="0.875" style="5" customWidth="1"/>
    <col min="9539" max="9539" width="2.375" style="5" customWidth="1"/>
    <col min="9540" max="9540" width="2.125" style="5" bestFit="1" customWidth="1"/>
    <col min="9541" max="9541" width="2.375" style="5" customWidth="1"/>
    <col min="9542" max="9542" width="0.875" style="5" customWidth="1"/>
    <col min="9543" max="9543" width="2.375" style="5" customWidth="1"/>
    <col min="9544" max="9545" width="3.125" style="5" customWidth="1"/>
    <col min="9546" max="9546" width="2.375" style="5" customWidth="1"/>
    <col min="9547" max="9547" width="0.875" style="5" customWidth="1"/>
    <col min="9548" max="9548" width="2.375" style="5" customWidth="1"/>
    <col min="9549" max="9549" width="2.125" style="5" bestFit="1" customWidth="1"/>
    <col min="9550" max="9550" width="2.375" style="5" customWidth="1"/>
    <col min="9551" max="9551" width="0.875" style="5" customWidth="1"/>
    <col min="9552" max="9552" width="2.375" style="5" customWidth="1"/>
    <col min="9553" max="9554" width="3.125" style="5" customWidth="1"/>
    <col min="9555" max="9555" width="2.375" style="5" customWidth="1"/>
    <col min="9556" max="9556" width="0.875" style="5" customWidth="1"/>
    <col min="9557" max="9557" width="2.375" style="5" customWidth="1"/>
    <col min="9558" max="9558" width="2.125" style="5" bestFit="1" customWidth="1"/>
    <col min="9559" max="9559" width="2.375" style="5" customWidth="1"/>
    <col min="9560" max="9560" width="0.875" style="5" customWidth="1"/>
    <col min="9561" max="9561" width="2.375" style="5" customWidth="1"/>
    <col min="9562" max="9562" width="3.125" style="5" customWidth="1"/>
    <col min="9563" max="9564" width="1.125" style="5" customWidth="1"/>
    <col min="9565" max="9575" width="3.875" style="5" customWidth="1"/>
    <col min="9576" max="9583" width="3.75" style="5" customWidth="1"/>
    <col min="9584" max="9717" width="8.25" style="5"/>
    <col min="9718" max="9718" width="2.75" style="5" customWidth="1"/>
    <col min="9719" max="9719" width="4.875" style="5" bestFit="1" customWidth="1"/>
    <col min="9720" max="9720" width="3.125" style="5" customWidth="1"/>
    <col min="9721" max="9721" width="2.375" style="5" customWidth="1"/>
    <col min="9722" max="9722" width="0.875" style="5" customWidth="1"/>
    <col min="9723" max="9723" width="2.375" style="5" customWidth="1"/>
    <col min="9724" max="9724" width="2.125" style="5" bestFit="1" customWidth="1"/>
    <col min="9725" max="9725" width="2.375" style="5" customWidth="1"/>
    <col min="9726" max="9726" width="0.875" style="5" customWidth="1"/>
    <col min="9727" max="9727" width="2.375" style="5" customWidth="1"/>
    <col min="9728" max="9729" width="3.125" style="5" customWidth="1"/>
    <col min="9730" max="9730" width="2.375" style="5" customWidth="1"/>
    <col min="9731" max="9731" width="0.875" style="5" customWidth="1"/>
    <col min="9732" max="9732" width="2.375" style="5" customWidth="1"/>
    <col min="9733" max="9733" width="2.125" style="5" bestFit="1" customWidth="1"/>
    <col min="9734" max="9734" width="2.375" style="5" customWidth="1"/>
    <col min="9735" max="9735" width="0.875" style="5" customWidth="1"/>
    <col min="9736" max="9736" width="2.375" style="5" customWidth="1"/>
    <col min="9737" max="9738" width="3.125" style="5" customWidth="1"/>
    <col min="9739" max="9739" width="2.375" style="5" customWidth="1"/>
    <col min="9740" max="9740" width="0.875" style="5" customWidth="1"/>
    <col min="9741" max="9741" width="2.375" style="5" customWidth="1"/>
    <col min="9742" max="9742" width="2.125" style="5" bestFit="1" customWidth="1"/>
    <col min="9743" max="9743" width="2.375" style="5" customWidth="1"/>
    <col min="9744" max="9744" width="0.875" style="5" customWidth="1"/>
    <col min="9745" max="9745" width="2.375" style="5" customWidth="1"/>
    <col min="9746" max="9747" width="3.125" style="5" customWidth="1"/>
    <col min="9748" max="9748" width="2.375" style="5" customWidth="1"/>
    <col min="9749" max="9749" width="0.875" style="5" customWidth="1"/>
    <col min="9750" max="9750" width="2.375" style="5" customWidth="1"/>
    <col min="9751" max="9751" width="2.125" style="5" bestFit="1" customWidth="1"/>
    <col min="9752" max="9752" width="2.375" style="5" customWidth="1"/>
    <col min="9753" max="9753" width="0.875" style="5" customWidth="1"/>
    <col min="9754" max="9754" width="2.375" style="5" customWidth="1"/>
    <col min="9755" max="9756" width="3.125" style="5" customWidth="1"/>
    <col min="9757" max="9757" width="2.375" style="5" customWidth="1"/>
    <col min="9758" max="9758" width="0.875" style="5" customWidth="1"/>
    <col min="9759" max="9759" width="2.375" style="5" customWidth="1"/>
    <col min="9760" max="9760" width="2.125" style="5" bestFit="1" customWidth="1"/>
    <col min="9761" max="9761" width="2.375" style="5" customWidth="1"/>
    <col min="9762" max="9762" width="0.875" style="5" customWidth="1"/>
    <col min="9763" max="9763" width="2.375" style="5" customWidth="1"/>
    <col min="9764" max="9765" width="3.125" style="5" customWidth="1"/>
    <col min="9766" max="9766" width="2.375" style="5" customWidth="1"/>
    <col min="9767" max="9767" width="0.875" style="5" customWidth="1"/>
    <col min="9768" max="9768" width="2.375" style="5" customWidth="1"/>
    <col min="9769" max="9769" width="2.125" style="5" bestFit="1" customWidth="1"/>
    <col min="9770" max="9770" width="2.375" style="5" customWidth="1"/>
    <col min="9771" max="9771" width="0.875" style="5" customWidth="1"/>
    <col min="9772" max="9772" width="2.375" style="5" customWidth="1"/>
    <col min="9773" max="9774" width="3.125" style="5" customWidth="1"/>
    <col min="9775" max="9775" width="2.375" style="5" customWidth="1"/>
    <col min="9776" max="9776" width="0.875" style="5" customWidth="1"/>
    <col min="9777" max="9777" width="2.375" style="5" customWidth="1"/>
    <col min="9778" max="9778" width="2.125" style="5" bestFit="1" customWidth="1"/>
    <col min="9779" max="9779" width="2.375" style="5" customWidth="1"/>
    <col min="9780" max="9780" width="0.875" style="5" customWidth="1"/>
    <col min="9781" max="9781" width="2.375" style="5" customWidth="1"/>
    <col min="9782" max="9783" width="3.125" style="5" customWidth="1"/>
    <col min="9784" max="9784" width="2.375" style="5" customWidth="1"/>
    <col min="9785" max="9785" width="0.875" style="5" customWidth="1"/>
    <col min="9786" max="9786" width="2.375" style="5" customWidth="1"/>
    <col min="9787" max="9787" width="2.125" style="5" bestFit="1" customWidth="1"/>
    <col min="9788" max="9788" width="2.375" style="5" customWidth="1"/>
    <col min="9789" max="9789" width="0.875" style="5" customWidth="1"/>
    <col min="9790" max="9790" width="2.375" style="5" customWidth="1"/>
    <col min="9791" max="9792" width="3.125" style="5" customWidth="1"/>
    <col min="9793" max="9793" width="2.375" style="5" customWidth="1"/>
    <col min="9794" max="9794" width="0.875" style="5" customWidth="1"/>
    <col min="9795" max="9795" width="2.375" style="5" customWidth="1"/>
    <col min="9796" max="9796" width="2.125" style="5" bestFit="1" customWidth="1"/>
    <col min="9797" max="9797" width="2.375" style="5" customWidth="1"/>
    <col min="9798" max="9798" width="0.875" style="5" customWidth="1"/>
    <col min="9799" max="9799" width="2.375" style="5" customWidth="1"/>
    <col min="9800" max="9801" width="3.125" style="5" customWidth="1"/>
    <col min="9802" max="9802" width="2.375" style="5" customWidth="1"/>
    <col min="9803" max="9803" width="0.875" style="5" customWidth="1"/>
    <col min="9804" max="9804" width="2.375" style="5" customWidth="1"/>
    <col min="9805" max="9805" width="2.125" style="5" bestFit="1" customWidth="1"/>
    <col min="9806" max="9806" width="2.375" style="5" customWidth="1"/>
    <col min="9807" max="9807" width="0.875" style="5" customWidth="1"/>
    <col min="9808" max="9808" width="2.375" style="5" customWidth="1"/>
    <col min="9809" max="9810" width="3.125" style="5" customWidth="1"/>
    <col min="9811" max="9811" width="2.375" style="5" customWidth="1"/>
    <col min="9812" max="9812" width="0.875" style="5" customWidth="1"/>
    <col min="9813" max="9813" width="2.375" style="5" customWidth="1"/>
    <col min="9814" max="9814" width="2.125" style="5" bestFit="1" customWidth="1"/>
    <col min="9815" max="9815" width="2.375" style="5" customWidth="1"/>
    <col min="9816" max="9816" width="0.875" style="5" customWidth="1"/>
    <col min="9817" max="9817" width="2.375" style="5" customWidth="1"/>
    <col min="9818" max="9818" width="3.125" style="5" customWidth="1"/>
    <col min="9819" max="9820" width="1.125" style="5" customWidth="1"/>
    <col min="9821" max="9831" width="3.875" style="5" customWidth="1"/>
    <col min="9832" max="9839" width="3.75" style="5" customWidth="1"/>
    <col min="9840" max="9973" width="8.25" style="5"/>
    <col min="9974" max="9974" width="2.75" style="5" customWidth="1"/>
    <col min="9975" max="9975" width="4.875" style="5" bestFit="1" customWidth="1"/>
    <col min="9976" max="9976" width="3.125" style="5" customWidth="1"/>
    <col min="9977" max="9977" width="2.375" style="5" customWidth="1"/>
    <col min="9978" max="9978" width="0.875" style="5" customWidth="1"/>
    <col min="9979" max="9979" width="2.375" style="5" customWidth="1"/>
    <col min="9980" max="9980" width="2.125" style="5" bestFit="1" customWidth="1"/>
    <col min="9981" max="9981" width="2.375" style="5" customWidth="1"/>
    <col min="9982" max="9982" width="0.875" style="5" customWidth="1"/>
    <col min="9983" max="9983" width="2.375" style="5" customWidth="1"/>
    <col min="9984" max="9985" width="3.125" style="5" customWidth="1"/>
    <col min="9986" max="9986" width="2.375" style="5" customWidth="1"/>
    <col min="9987" max="9987" width="0.875" style="5" customWidth="1"/>
    <col min="9988" max="9988" width="2.375" style="5" customWidth="1"/>
    <col min="9989" max="9989" width="2.125" style="5" bestFit="1" customWidth="1"/>
    <col min="9990" max="9990" width="2.375" style="5" customWidth="1"/>
    <col min="9991" max="9991" width="0.875" style="5" customWidth="1"/>
    <col min="9992" max="9992" width="2.375" style="5" customWidth="1"/>
    <col min="9993" max="9994" width="3.125" style="5" customWidth="1"/>
    <col min="9995" max="9995" width="2.375" style="5" customWidth="1"/>
    <col min="9996" max="9996" width="0.875" style="5" customWidth="1"/>
    <col min="9997" max="9997" width="2.375" style="5" customWidth="1"/>
    <col min="9998" max="9998" width="2.125" style="5" bestFit="1" customWidth="1"/>
    <col min="9999" max="9999" width="2.375" style="5" customWidth="1"/>
    <col min="10000" max="10000" width="0.875" style="5" customWidth="1"/>
    <col min="10001" max="10001" width="2.375" style="5" customWidth="1"/>
    <col min="10002" max="10003" width="3.125" style="5" customWidth="1"/>
    <col min="10004" max="10004" width="2.375" style="5" customWidth="1"/>
    <col min="10005" max="10005" width="0.875" style="5" customWidth="1"/>
    <col min="10006" max="10006" width="2.375" style="5" customWidth="1"/>
    <col min="10007" max="10007" width="2.125" style="5" bestFit="1" customWidth="1"/>
    <col min="10008" max="10008" width="2.375" style="5" customWidth="1"/>
    <col min="10009" max="10009" width="0.875" style="5" customWidth="1"/>
    <col min="10010" max="10010" width="2.375" style="5" customWidth="1"/>
    <col min="10011" max="10012" width="3.125" style="5" customWidth="1"/>
    <col min="10013" max="10013" width="2.375" style="5" customWidth="1"/>
    <col min="10014" max="10014" width="0.875" style="5" customWidth="1"/>
    <col min="10015" max="10015" width="2.375" style="5" customWidth="1"/>
    <col min="10016" max="10016" width="2.125" style="5" bestFit="1" customWidth="1"/>
    <col min="10017" max="10017" width="2.375" style="5" customWidth="1"/>
    <col min="10018" max="10018" width="0.875" style="5" customWidth="1"/>
    <col min="10019" max="10019" width="2.375" style="5" customWidth="1"/>
    <col min="10020" max="10021" width="3.125" style="5" customWidth="1"/>
    <col min="10022" max="10022" width="2.375" style="5" customWidth="1"/>
    <col min="10023" max="10023" width="0.875" style="5" customWidth="1"/>
    <col min="10024" max="10024" width="2.375" style="5" customWidth="1"/>
    <col min="10025" max="10025" width="2.125" style="5" bestFit="1" customWidth="1"/>
    <col min="10026" max="10026" width="2.375" style="5" customWidth="1"/>
    <col min="10027" max="10027" width="0.875" style="5" customWidth="1"/>
    <col min="10028" max="10028" width="2.375" style="5" customWidth="1"/>
    <col min="10029" max="10030" width="3.125" style="5" customWidth="1"/>
    <col min="10031" max="10031" width="2.375" style="5" customWidth="1"/>
    <col min="10032" max="10032" width="0.875" style="5" customWidth="1"/>
    <col min="10033" max="10033" width="2.375" style="5" customWidth="1"/>
    <col min="10034" max="10034" width="2.125" style="5" bestFit="1" customWidth="1"/>
    <col min="10035" max="10035" width="2.375" style="5" customWidth="1"/>
    <col min="10036" max="10036" width="0.875" style="5" customWidth="1"/>
    <col min="10037" max="10037" width="2.375" style="5" customWidth="1"/>
    <col min="10038" max="10039" width="3.125" style="5" customWidth="1"/>
    <col min="10040" max="10040" width="2.375" style="5" customWidth="1"/>
    <col min="10041" max="10041" width="0.875" style="5" customWidth="1"/>
    <col min="10042" max="10042" width="2.375" style="5" customWidth="1"/>
    <col min="10043" max="10043" width="2.125" style="5" bestFit="1" customWidth="1"/>
    <col min="10044" max="10044" width="2.375" style="5" customWidth="1"/>
    <col min="10045" max="10045" width="0.875" style="5" customWidth="1"/>
    <col min="10046" max="10046" width="2.375" style="5" customWidth="1"/>
    <col min="10047" max="10048" width="3.125" style="5" customWidth="1"/>
    <col min="10049" max="10049" width="2.375" style="5" customWidth="1"/>
    <col min="10050" max="10050" width="0.875" style="5" customWidth="1"/>
    <col min="10051" max="10051" width="2.375" style="5" customWidth="1"/>
    <col min="10052" max="10052" width="2.125" style="5" bestFit="1" customWidth="1"/>
    <col min="10053" max="10053" width="2.375" style="5" customWidth="1"/>
    <col min="10054" max="10054" width="0.875" style="5" customWidth="1"/>
    <col min="10055" max="10055" width="2.375" style="5" customWidth="1"/>
    <col min="10056" max="10057" width="3.125" style="5" customWidth="1"/>
    <col min="10058" max="10058" width="2.375" style="5" customWidth="1"/>
    <col min="10059" max="10059" width="0.875" style="5" customWidth="1"/>
    <col min="10060" max="10060" width="2.375" style="5" customWidth="1"/>
    <col min="10061" max="10061" width="2.125" style="5" bestFit="1" customWidth="1"/>
    <col min="10062" max="10062" width="2.375" style="5" customWidth="1"/>
    <col min="10063" max="10063" width="0.875" style="5" customWidth="1"/>
    <col min="10064" max="10064" width="2.375" style="5" customWidth="1"/>
    <col min="10065" max="10066" width="3.125" style="5" customWidth="1"/>
    <col min="10067" max="10067" width="2.375" style="5" customWidth="1"/>
    <col min="10068" max="10068" width="0.875" style="5" customWidth="1"/>
    <col min="10069" max="10069" width="2.375" style="5" customWidth="1"/>
    <col min="10070" max="10070" width="2.125" style="5" bestFit="1" customWidth="1"/>
    <col min="10071" max="10071" width="2.375" style="5" customWidth="1"/>
    <col min="10072" max="10072" width="0.875" style="5" customWidth="1"/>
    <col min="10073" max="10073" width="2.375" style="5" customWidth="1"/>
    <col min="10074" max="10074" width="3.125" style="5" customWidth="1"/>
    <col min="10075" max="10076" width="1.125" style="5" customWidth="1"/>
    <col min="10077" max="10087" width="3.875" style="5" customWidth="1"/>
    <col min="10088" max="10095" width="3.75" style="5" customWidth="1"/>
    <col min="10096" max="10229" width="8.25" style="5"/>
    <col min="10230" max="10230" width="2.75" style="5" customWidth="1"/>
    <col min="10231" max="10231" width="4.875" style="5" bestFit="1" customWidth="1"/>
    <col min="10232" max="10232" width="3.125" style="5" customWidth="1"/>
    <col min="10233" max="10233" width="2.375" style="5" customWidth="1"/>
    <col min="10234" max="10234" width="0.875" style="5" customWidth="1"/>
    <col min="10235" max="10235" width="2.375" style="5" customWidth="1"/>
    <col min="10236" max="10236" width="2.125" style="5" bestFit="1" customWidth="1"/>
    <col min="10237" max="10237" width="2.375" style="5" customWidth="1"/>
    <col min="10238" max="10238" width="0.875" style="5" customWidth="1"/>
    <col min="10239" max="10239" width="2.375" style="5" customWidth="1"/>
    <col min="10240" max="10241" width="3.125" style="5" customWidth="1"/>
    <col min="10242" max="10242" width="2.375" style="5" customWidth="1"/>
    <col min="10243" max="10243" width="0.875" style="5" customWidth="1"/>
    <col min="10244" max="10244" width="2.375" style="5" customWidth="1"/>
    <col min="10245" max="10245" width="2.125" style="5" bestFit="1" customWidth="1"/>
    <col min="10246" max="10246" width="2.375" style="5" customWidth="1"/>
    <col min="10247" max="10247" width="0.875" style="5" customWidth="1"/>
    <col min="10248" max="10248" width="2.375" style="5" customWidth="1"/>
    <col min="10249" max="10250" width="3.125" style="5" customWidth="1"/>
    <col min="10251" max="10251" width="2.375" style="5" customWidth="1"/>
    <col min="10252" max="10252" width="0.875" style="5" customWidth="1"/>
    <col min="10253" max="10253" width="2.375" style="5" customWidth="1"/>
    <col min="10254" max="10254" width="2.125" style="5" bestFit="1" customWidth="1"/>
    <col min="10255" max="10255" width="2.375" style="5" customWidth="1"/>
    <col min="10256" max="10256" width="0.875" style="5" customWidth="1"/>
    <col min="10257" max="10257" width="2.375" style="5" customWidth="1"/>
    <col min="10258" max="10259" width="3.125" style="5" customWidth="1"/>
    <col min="10260" max="10260" width="2.375" style="5" customWidth="1"/>
    <col min="10261" max="10261" width="0.875" style="5" customWidth="1"/>
    <col min="10262" max="10262" width="2.375" style="5" customWidth="1"/>
    <col min="10263" max="10263" width="2.125" style="5" bestFit="1" customWidth="1"/>
    <col min="10264" max="10264" width="2.375" style="5" customWidth="1"/>
    <col min="10265" max="10265" width="0.875" style="5" customWidth="1"/>
    <col min="10266" max="10266" width="2.375" style="5" customWidth="1"/>
    <col min="10267" max="10268" width="3.125" style="5" customWidth="1"/>
    <col min="10269" max="10269" width="2.375" style="5" customWidth="1"/>
    <col min="10270" max="10270" width="0.875" style="5" customWidth="1"/>
    <col min="10271" max="10271" width="2.375" style="5" customWidth="1"/>
    <col min="10272" max="10272" width="2.125" style="5" bestFit="1" customWidth="1"/>
    <col min="10273" max="10273" width="2.375" style="5" customWidth="1"/>
    <col min="10274" max="10274" width="0.875" style="5" customWidth="1"/>
    <col min="10275" max="10275" width="2.375" style="5" customWidth="1"/>
    <col min="10276" max="10277" width="3.125" style="5" customWidth="1"/>
    <col min="10278" max="10278" width="2.375" style="5" customWidth="1"/>
    <col min="10279" max="10279" width="0.875" style="5" customWidth="1"/>
    <col min="10280" max="10280" width="2.375" style="5" customWidth="1"/>
    <col min="10281" max="10281" width="2.125" style="5" bestFit="1" customWidth="1"/>
    <col min="10282" max="10282" width="2.375" style="5" customWidth="1"/>
    <col min="10283" max="10283" width="0.875" style="5" customWidth="1"/>
    <col min="10284" max="10284" width="2.375" style="5" customWidth="1"/>
    <col min="10285" max="10286" width="3.125" style="5" customWidth="1"/>
    <col min="10287" max="10287" width="2.375" style="5" customWidth="1"/>
    <col min="10288" max="10288" width="0.875" style="5" customWidth="1"/>
    <col min="10289" max="10289" width="2.375" style="5" customWidth="1"/>
    <col min="10290" max="10290" width="2.125" style="5" bestFit="1" customWidth="1"/>
    <col min="10291" max="10291" width="2.375" style="5" customWidth="1"/>
    <col min="10292" max="10292" width="0.875" style="5" customWidth="1"/>
    <col min="10293" max="10293" width="2.375" style="5" customWidth="1"/>
    <col min="10294" max="10295" width="3.125" style="5" customWidth="1"/>
    <col min="10296" max="10296" width="2.375" style="5" customWidth="1"/>
    <col min="10297" max="10297" width="0.875" style="5" customWidth="1"/>
    <col min="10298" max="10298" width="2.375" style="5" customWidth="1"/>
    <col min="10299" max="10299" width="2.125" style="5" bestFit="1" customWidth="1"/>
    <col min="10300" max="10300" width="2.375" style="5" customWidth="1"/>
    <col min="10301" max="10301" width="0.875" style="5" customWidth="1"/>
    <col min="10302" max="10302" width="2.375" style="5" customWidth="1"/>
    <col min="10303" max="10304" width="3.125" style="5" customWidth="1"/>
    <col min="10305" max="10305" width="2.375" style="5" customWidth="1"/>
    <col min="10306" max="10306" width="0.875" style="5" customWidth="1"/>
    <col min="10307" max="10307" width="2.375" style="5" customWidth="1"/>
    <col min="10308" max="10308" width="2.125" style="5" bestFit="1" customWidth="1"/>
    <col min="10309" max="10309" width="2.375" style="5" customWidth="1"/>
    <col min="10310" max="10310" width="0.875" style="5" customWidth="1"/>
    <col min="10311" max="10311" width="2.375" style="5" customWidth="1"/>
    <col min="10312" max="10313" width="3.125" style="5" customWidth="1"/>
    <col min="10314" max="10314" width="2.375" style="5" customWidth="1"/>
    <col min="10315" max="10315" width="0.875" style="5" customWidth="1"/>
    <col min="10316" max="10316" width="2.375" style="5" customWidth="1"/>
    <col min="10317" max="10317" width="2.125" style="5" bestFit="1" customWidth="1"/>
    <col min="10318" max="10318" width="2.375" style="5" customWidth="1"/>
    <col min="10319" max="10319" width="0.875" style="5" customWidth="1"/>
    <col min="10320" max="10320" width="2.375" style="5" customWidth="1"/>
    <col min="10321" max="10322" width="3.125" style="5" customWidth="1"/>
    <col min="10323" max="10323" width="2.375" style="5" customWidth="1"/>
    <col min="10324" max="10324" width="0.875" style="5" customWidth="1"/>
    <col min="10325" max="10325" width="2.375" style="5" customWidth="1"/>
    <col min="10326" max="10326" width="2.125" style="5" bestFit="1" customWidth="1"/>
    <col min="10327" max="10327" width="2.375" style="5" customWidth="1"/>
    <col min="10328" max="10328" width="0.875" style="5" customWidth="1"/>
    <col min="10329" max="10329" width="2.375" style="5" customWidth="1"/>
    <col min="10330" max="10330" width="3.125" style="5" customWidth="1"/>
    <col min="10331" max="10332" width="1.125" style="5" customWidth="1"/>
    <col min="10333" max="10343" width="3.875" style="5" customWidth="1"/>
    <col min="10344" max="10351" width="3.75" style="5" customWidth="1"/>
    <col min="10352" max="10485" width="8.25" style="5"/>
    <col min="10486" max="10486" width="2.75" style="5" customWidth="1"/>
    <col min="10487" max="10487" width="4.875" style="5" bestFit="1" customWidth="1"/>
    <col min="10488" max="10488" width="3.125" style="5" customWidth="1"/>
    <col min="10489" max="10489" width="2.375" style="5" customWidth="1"/>
    <col min="10490" max="10490" width="0.875" style="5" customWidth="1"/>
    <col min="10491" max="10491" width="2.375" style="5" customWidth="1"/>
    <col min="10492" max="10492" width="2.125" style="5" bestFit="1" customWidth="1"/>
    <col min="10493" max="10493" width="2.375" style="5" customWidth="1"/>
    <col min="10494" max="10494" width="0.875" style="5" customWidth="1"/>
    <col min="10495" max="10495" width="2.375" style="5" customWidth="1"/>
    <col min="10496" max="10497" width="3.125" style="5" customWidth="1"/>
    <col min="10498" max="10498" width="2.375" style="5" customWidth="1"/>
    <col min="10499" max="10499" width="0.875" style="5" customWidth="1"/>
    <col min="10500" max="10500" width="2.375" style="5" customWidth="1"/>
    <col min="10501" max="10501" width="2.125" style="5" bestFit="1" customWidth="1"/>
    <col min="10502" max="10502" width="2.375" style="5" customWidth="1"/>
    <col min="10503" max="10503" width="0.875" style="5" customWidth="1"/>
    <col min="10504" max="10504" width="2.375" style="5" customWidth="1"/>
    <col min="10505" max="10506" width="3.125" style="5" customWidth="1"/>
    <col min="10507" max="10507" width="2.375" style="5" customWidth="1"/>
    <col min="10508" max="10508" width="0.875" style="5" customWidth="1"/>
    <col min="10509" max="10509" width="2.375" style="5" customWidth="1"/>
    <col min="10510" max="10510" width="2.125" style="5" bestFit="1" customWidth="1"/>
    <col min="10511" max="10511" width="2.375" style="5" customWidth="1"/>
    <col min="10512" max="10512" width="0.875" style="5" customWidth="1"/>
    <col min="10513" max="10513" width="2.375" style="5" customWidth="1"/>
    <col min="10514" max="10515" width="3.125" style="5" customWidth="1"/>
    <col min="10516" max="10516" width="2.375" style="5" customWidth="1"/>
    <col min="10517" max="10517" width="0.875" style="5" customWidth="1"/>
    <col min="10518" max="10518" width="2.375" style="5" customWidth="1"/>
    <col min="10519" max="10519" width="2.125" style="5" bestFit="1" customWidth="1"/>
    <col min="10520" max="10520" width="2.375" style="5" customWidth="1"/>
    <col min="10521" max="10521" width="0.875" style="5" customWidth="1"/>
    <col min="10522" max="10522" width="2.375" style="5" customWidth="1"/>
    <col min="10523" max="10524" width="3.125" style="5" customWidth="1"/>
    <col min="10525" max="10525" width="2.375" style="5" customWidth="1"/>
    <col min="10526" max="10526" width="0.875" style="5" customWidth="1"/>
    <col min="10527" max="10527" width="2.375" style="5" customWidth="1"/>
    <col min="10528" max="10528" width="2.125" style="5" bestFit="1" customWidth="1"/>
    <col min="10529" max="10529" width="2.375" style="5" customWidth="1"/>
    <col min="10530" max="10530" width="0.875" style="5" customWidth="1"/>
    <col min="10531" max="10531" width="2.375" style="5" customWidth="1"/>
    <col min="10532" max="10533" width="3.125" style="5" customWidth="1"/>
    <col min="10534" max="10534" width="2.375" style="5" customWidth="1"/>
    <col min="10535" max="10535" width="0.875" style="5" customWidth="1"/>
    <col min="10536" max="10536" width="2.375" style="5" customWidth="1"/>
    <col min="10537" max="10537" width="2.125" style="5" bestFit="1" customWidth="1"/>
    <col min="10538" max="10538" width="2.375" style="5" customWidth="1"/>
    <col min="10539" max="10539" width="0.875" style="5" customWidth="1"/>
    <col min="10540" max="10540" width="2.375" style="5" customWidth="1"/>
    <col min="10541" max="10542" width="3.125" style="5" customWidth="1"/>
    <col min="10543" max="10543" width="2.375" style="5" customWidth="1"/>
    <col min="10544" max="10544" width="0.875" style="5" customWidth="1"/>
    <col min="10545" max="10545" width="2.375" style="5" customWidth="1"/>
    <col min="10546" max="10546" width="2.125" style="5" bestFit="1" customWidth="1"/>
    <col min="10547" max="10547" width="2.375" style="5" customWidth="1"/>
    <col min="10548" max="10548" width="0.875" style="5" customWidth="1"/>
    <col min="10549" max="10549" width="2.375" style="5" customWidth="1"/>
    <col min="10550" max="10551" width="3.125" style="5" customWidth="1"/>
    <col min="10552" max="10552" width="2.375" style="5" customWidth="1"/>
    <col min="10553" max="10553" width="0.875" style="5" customWidth="1"/>
    <col min="10554" max="10554" width="2.375" style="5" customWidth="1"/>
    <col min="10555" max="10555" width="2.125" style="5" bestFit="1" customWidth="1"/>
    <col min="10556" max="10556" width="2.375" style="5" customWidth="1"/>
    <col min="10557" max="10557" width="0.875" style="5" customWidth="1"/>
    <col min="10558" max="10558" width="2.375" style="5" customWidth="1"/>
    <col min="10559" max="10560" width="3.125" style="5" customWidth="1"/>
    <col min="10561" max="10561" width="2.375" style="5" customWidth="1"/>
    <col min="10562" max="10562" width="0.875" style="5" customWidth="1"/>
    <col min="10563" max="10563" width="2.375" style="5" customWidth="1"/>
    <col min="10564" max="10564" width="2.125" style="5" bestFit="1" customWidth="1"/>
    <col min="10565" max="10565" width="2.375" style="5" customWidth="1"/>
    <col min="10566" max="10566" width="0.875" style="5" customWidth="1"/>
    <col min="10567" max="10567" width="2.375" style="5" customWidth="1"/>
    <col min="10568" max="10569" width="3.125" style="5" customWidth="1"/>
    <col min="10570" max="10570" width="2.375" style="5" customWidth="1"/>
    <col min="10571" max="10571" width="0.875" style="5" customWidth="1"/>
    <col min="10572" max="10572" width="2.375" style="5" customWidth="1"/>
    <col min="10573" max="10573" width="2.125" style="5" bestFit="1" customWidth="1"/>
    <col min="10574" max="10574" width="2.375" style="5" customWidth="1"/>
    <col min="10575" max="10575" width="0.875" style="5" customWidth="1"/>
    <col min="10576" max="10576" width="2.375" style="5" customWidth="1"/>
    <col min="10577" max="10578" width="3.125" style="5" customWidth="1"/>
    <col min="10579" max="10579" width="2.375" style="5" customWidth="1"/>
    <col min="10580" max="10580" width="0.875" style="5" customWidth="1"/>
    <col min="10581" max="10581" width="2.375" style="5" customWidth="1"/>
    <col min="10582" max="10582" width="2.125" style="5" bestFit="1" customWidth="1"/>
    <col min="10583" max="10583" width="2.375" style="5" customWidth="1"/>
    <col min="10584" max="10584" width="0.875" style="5" customWidth="1"/>
    <col min="10585" max="10585" width="2.375" style="5" customWidth="1"/>
    <col min="10586" max="10586" width="3.125" style="5" customWidth="1"/>
    <col min="10587" max="10588" width="1.125" style="5" customWidth="1"/>
    <col min="10589" max="10599" width="3.875" style="5" customWidth="1"/>
    <col min="10600" max="10607" width="3.75" style="5" customWidth="1"/>
    <col min="10608" max="10741" width="8.25" style="5"/>
    <col min="10742" max="10742" width="2.75" style="5" customWidth="1"/>
    <col min="10743" max="10743" width="4.875" style="5" bestFit="1" customWidth="1"/>
    <col min="10744" max="10744" width="3.125" style="5" customWidth="1"/>
    <col min="10745" max="10745" width="2.375" style="5" customWidth="1"/>
    <col min="10746" max="10746" width="0.875" style="5" customWidth="1"/>
    <col min="10747" max="10747" width="2.375" style="5" customWidth="1"/>
    <col min="10748" max="10748" width="2.125" style="5" bestFit="1" customWidth="1"/>
    <col min="10749" max="10749" width="2.375" style="5" customWidth="1"/>
    <col min="10750" max="10750" width="0.875" style="5" customWidth="1"/>
    <col min="10751" max="10751" width="2.375" style="5" customWidth="1"/>
    <col min="10752" max="10753" width="3.125" style="5" customWidth="1"/>
    <col min="10754" max="10754" width="2.375" style="5" customWidth="1"/>
    <col min="10755" max="10755" width="0.875" style="5" customWidth="1"/>
    <col min="10756" max="10756" width="2.375" style="5" customWidth="1"/>
    <col min="10757" max="10757" width="2.125" style="5" bestFit="1" customWidth="1"/>
    <col min="10758" max="10758" width="2.375" style="5" customWidth="1"/>
    <col min="10759" max="10759" width="0.875" style="5" customWidth="1"/>
    <col min="10760" max="10760" width="2.375" style="5" customWidth="1"/>
    <col min="10761" max="10762" width="3.125" style="5" customWidth="1"/>
    <col min="10763" max="10763" width="2.375" style="5" customWidth="1"/>
    <col min="10764" max="10764" width="0.875" style="5" customWidth="1"/>
    <col min="10765" max="10765" width="2.375" style="5" customWidth="1"/>
    <col min="10766" max="10766" width="2.125" style="5" bestFit="1" customWidth="1"/>
    <col min="10767" max="10767" width="2.375" style="5" customWidth="1"/>
    <col min="10768" max="10768" width="0.875" style="5" customWidth="1"/>
    <col min="10769" max="10769" width="2.375" style="5" customWidth="1"/>
    <col min="10770" max="10771" width="3.125" style="5" customWidth="1"/>
    <col min="10772" max="10772" width="2.375" style="5" customWidth="1"/>
    <col min="10773" max="10773" width="0.875" style="5" customWidth="1"/>
    <col min="10774" max="10774" width="2.375" style="5" customWidth="1"/>
    <col min="10775" max="10775" width="2.125" style="5" bestFit="1" customWidth="1"/>
    <col min="10776" max="10776" width="2.375" style="5" customWidth="1"/>
    <col min="10777" max="10777" width="0.875" style="5" customWidth="1"/>
    <col min="10778" max="10778" width="2.375" style="5" customWidth="1"/>
    <col min="10779" max="10780" width="3.125" style="5" customWidth="1"/>
    <col min="10781" max="10781" width="2.375" style="5" customWidth="1"/>
    <col min="10782" max="10782" width="0.875" style="5" customWidth="1"/>
    <col min="10783" max="10783" width="2.375" style="5" customWidth="1"/>
    <col min="10784" max="10784" width="2.125" style="5" bestFit="1" customWidth="1"/>
    <col min="10785" max="10785" width="2.375" style="5" customWidth="1"/>
    <col min="10786" max="10786" width="0.875" style="5" customWidth="1"/>
    <col min="10787" max="10787" width="2.375" style="5" customWidth="1"/>
    <col min="10788" max="10789" width="3.125" style="5" customWidth="1"/>
    <col min="10790" max="10790" width="2.375" style="5" customWidth="1"/>
    <col min="10791" max="10791" width="0.875" style="5" customWidth="1"/>
    <col min="10792" max="10792" width="2.375" style="5" customWidth="1"/>
    <col min="10793" max="10793" width="2.125" style="5" bestFit="1" customWidth="1"/>
    <col min="10794" max="10794" width="2.375" style="5" customWidth="1"/>
    <col min="10795" max="10795" width="0.875" style="5" customWidth="1"/>
    <col min="10796" max="10796" width="2.375" style="5" customWidth="1"/>
    <col min="10797" max="10798" width="3.125" style="5" customWidth="1"/>
    <col min="10799" max="10799" width="2.375" style="5" customWidth="1"/>
    <col min="10800" max="10800" width="0.875" style="5" customWidth="1"/>
    <col min="10801" max="10801" width="2.375" style="5" customWidth="1"/>
    <col min="10802" max="10802" width="2.125" style="5" bestFit="1" customWidth="1"/>
    <col min="10803" max="10803" width="2.375" style="5" customWidth="1"/>
    <col min="10804" max="10804" width="0.875" style="5" customWidth="1"/>
    <col min="10805" max="10805" width="2.375" style="5" customWidth="1"/>
    <col min="10806" max="10807" width="3.125" style="5" customWidth="1"/>
    <col min="10808" max="10808" width="2.375" style="5" customWidth="1"/>
    <col min="10809" max="10809" width="0.875" style="5" customWidth="1"/>
    <col min="10810" max="10810" width="2.375" style="5" customWidth="1"/>
    <col min="10811" max="10811" width="2.125" style="5" bestFit="1" customWidth="1"/>
    <col min="10812" max="10812" width="2.375" style="5" customWidth="1"/>
    <col min="10813" max="10813" width="0.875" style="5" customWidth="1"/>
    <col min="10814" max="10814" width="2.375" style="5" customWidth="1"/>
    <col min="10815" max="10816" width="3.125" style="5" customWidth="1"/>
    <col min="10817" max="10817" width="2.375" style="5" customWidth="1"/>
    <col min="10818" max="10818" width="0.875" style="5" customWidth="1"/>
    <col min="10819" max="10819" width="2.375" style="5" customWidth="1"/>
    <col min="10820" max="10820" width="2.125" style="5" bestFit="1" customWidth="1"/>
    <col min="10821" max="10821" width="2.375" style="5" customWidth="1"/>
    <col min="10822" max="10822" width="0.875" style="5" customWidth="1"/>
    <col min="10823" max="10823" width="2.375" style="5" customWidth="1"/>
    <col min="10824" max="10825" width="3.125" style="5" customWidth="1"/>
    <col min="10826" max="10826" width="2.375" style="5" customWidth="1"/>
    <col min="10827" max="10827" width="0.875" style="5" customWidth="1"/>
    <col min="10828" max="10828" width="2.375" style="5" customWidth="1"/>
    <col min="10829" max="10829" width="2.125" style="5" bestFit="1" customWidth="1"/>
    <col min="10830" max="10830" width="2.375" style="5" customWidth="1"/>
    <col min="10831" max="10831" width="0.875" style="5" customWidth="1"/>
    <col min="10832" max="10832" width="2.375" style="5" customWidth="1"/>
    <col min="10833" max="10834" width="3.125" style="5" customWidth="1"/>
    <col min="10835" max="10835" width="2.375" style="5" customWidth="1"/>
    <col min="10836" max="10836" width="0.875" style="5" customWidth="1"/>
    <col min="10837" max="10837" width="2.375" style="5" customWidth="1"/>
    <col min="10838" max="10838" width="2.125" style="5" bestFit="1" customWidth="1"/>
    <col min="10839" max="10839" width="2.375" style="5" customWidth="1"/>
    <col min="10840" max="10840" width="0.875" style="5" customWidth="1"/>
    <col min="10841" max="10841" width="2.375" style="5" customWidth="1"/>
    <col min="10842" max="10842" width="3.125" style="5" customWidth="1"/>
    <col min="10843" max="10844" width="1.125" style="5" customWidth="1"/>
    <col min="10845" max="10855" width="3.875" style="5" customWidth="1"/>
    <col min="10856" max="10863" width="3.75" style="5" customWidth="1"/>
    <col min="10864" max="10997" width="8.25" style="5"/>
    <col min="10998" max="10998" width="2.75" style="5" customWidth="1"/>
    <col min="10999" max="10999" width="4.875" style="5" bestFit="1" customWidth="1"/>
    <col min="11000" max="11000" width="3.125" style="5" customWidth="1"/>
    <col min="11001" max="11001" width="2.375" style="5" customWidth="1"/>
    <col min="11002" max="11002" width="0.875" style="5" customWidth="1"/>
    <col min="11003" max="11003" width="2.375" style="5" customWidth="1"/>
    <col min="11004" max="11004" width="2.125" style="5" bestFit="1" customWidth="1"/>
    <col min="11005" max="11005" width="2.375" style="5" customWidth="1"/>
    <col min="11006" max="11006" width="0.875" style="5" customWidth="1"/>
    <col min="11007" max="11007" width="2.375" style="5" customWidth="1"/>
    <col min="11008" max="11009" width="3.125" style="5" customWidth="1"/>
    <col min="11010" max="11010" width="2.375" style="5" customWidth="1"/>
    <col min="11011" max="11011" width="0.875" style="5" customWidth="1"/>
    <col min="11012" max="11012" width="2.375" style="5" customWidth="1"/>
    <col min="11013" max="11013" width="2.125" style="5" bestFit="1" customWidth="1"/>
    <col min="11014" max="11014" width="2.375" style="5" customWidth="1"/>
    <col min="11015" max="11015" width="0.875" style="5" customWidth="1"/>
    <col min="11016" max="11016" width="2.375" style="5" customWidth="1"/>
    <col min="11017" max="11018" width="3.125" style="5" customWidth="1"/>
    <col min="11019" max="11019" width="2.375" style="5" customWidth="1"/>
    <col min="11020" max="11020" width="0.875" style="5" customWidth="1"/>
    <col min="11021" max="11021" width="2.375" style="5" customWidth="1"/>
    <col min="11022" max="11022" width="2.125" style="5" bestFit="1" customWidth="1"/>
    <col min="11023" max="11023" width="2.375" style="5" customWidth="1"/>
    <col min="11024" max="11024" width="0.875" style="5" customWidth="1"/>
    <col min="11025" max="11025" width="2.375" style="5" customWidth="1"/>
    <col min="11026" max="11027" width="3.125" style="5" customWidth="1"/>
    <col min="11028" max="11028" width="2.375" style="5" customWidth="1"/>
    <col min="11029" max="11029" width="0.875" style="5" customWidth="1"/>
    <col min="11030" max="11030" width="2.375" style="5" customWidth="1"/>
    <col min="11031" max="11031" width="2.125" style="5" bestFit="1" customWidth="1"/>
    <col min="11032" max="11032" width="2.375" style="5" customWidth="1"/>
    <col min="11033" max="11033" width="0.875" style="5" customWidth="1"/>
    <col min="11034" max="11034" width="2.375" style="5" customWidth="1"/>
    <col min="11035" max="11036" width="3.125" style="5" customWidth="1"/>
    <col min="11037" max="11037" width="2.375" style="5" customWidth="1"/>
    <col min="11038" max="11038" width="0.875" style="5" customWidth="1"/>
    <col min="11039" max="11039" width="2.375" style="5" customWidth="1"/>
    <col min="11040" max="11040" width="2.125" style="5" bestFit="1" customWidth="1"/>
    <col min="11041" max="11041" width="2.375" style="5" customWidth="1"/>
    <col min="11042" max="11042" width="0.875" style="5" customWidth="1"/>
    <col min="11043" max="11043" width="2.375" style="5" customWidth="1"/>
    <col min="11044" max="11045" width="3.125" style="5" customWidth="1"/>
    <col min="11046" max="11046" width="2.375" style="5" customWidth="1"/>
    <col min="11047" max="11047" width="0.875" style="5" customWidth="1"/>
    <col min="11048" max="11048" width="2.375" style="5" customWidth="1"/>
    <col min="11049" max="11049" width="2.125" style="5" bestFit="1" customWidth="1"/>
    <col min="11050" max="11050" width="2.375" style="5" customWidth="1"/>
    <col min="11051" max="11051" width="0.875" style="5" customWidth="1"/>
    <col min="11052" max="11052" width="2.375" style="5" customWidth="1"/>
    <col min="11053" max="11054" width="3.125" style="5" customWidth="1"/>
    <col min="11055" max="11055" width="2.375" style="5" customWidth="1"/>
    <col min="11056" max="11056" width="0.875" style="5" customWidth="1"/>
    <col min="11057" max="11057" width="2.375" style="5" customWidth="1"/>
    <col min="11058" max="11058" width="2.125" style="5" bestFit="1" customWidth="1"/>
    <col min="11059" max="11059" width="2.375" style="5" customWidth="1"/>
    <col min="11060" max="11060" width="0.875" style="5" customWidth="1"/>
    <col min="11061" max="11061" width="2.375" style="5" customWidth="1"/>
    <col min="11062" max="11063" width="3.125" style="5" customWidth="1"/>
    <col min="11064" max="11064" width="2.375" style="5" customWidth="1"/>
    <col min="11065" max="11065" width="0.875" style="5" customWidth="1"/>
    <col min="11066" max="11066" width="2.375" style="5" customWidth="1"/>
    <col min="11067" max="11067" width="2.125" style="5" bestFit="1" customWidth="1"/>
    <col min="11068" max="11068" width="2.375" style="5" customWidth="1"/>
    <col min="11069" max="11069" width="0.875" style="5" customWidth="1"/>
    <col min="11070" max="11070" width="2.375" style="5" customWidth="1"/>
    <col min="11071" max="11072" width="3.125" style="5" customWidth="1"/>
    <col min="11073" max="11073" width="2.375" style="5" customWidth="1"/>
    <col min="11074" max="11074" width="0.875" style="5" customWidth="1"/>
    <col min="11075" max="11075" width="2.375" style="5" customWidth="1"/>
    <col min="11076" max="11076" width="2.125" style="5" bestFit="1" customWidth="1"/>
    <col min="11077" max="11077" width="2.375" style="5" customWidth="1"/>
    <col min="11078" max="11078" width="0.875" style="5" customWidth="1"/>
    <col min="11079" max="11079" width="2.375" style="5" customWidth="1"/>
    <col min="11080" max="11081" width="3.125" style="5" customWidth="1"/>
    <col min="11082" max="11082" width="2.375" style="5" customWidth="1"/>
    <col min="11083" max="11083" width="0.875" style="5" customWidth="1"/>
    <col min="11084" max="11084" width="2.375" style="5" customWidth="1"/>
    <col min="11085" max="11085" width="2.125" style="5" bestFit="1" customWidth="1"/>
    <col min="11086" max="11086" width="2.375" style="5" customWidth="1"/>
    <col min="11087" max="11087" width="0.875" style="5" customWidth="1"/>
    <col min="11088" max="11088" width="2.375" style="5" customWidth="1"/>
    <col min="11089" max="11090" width="3.125" style="5" customWidth="1"/>
    <col min="11091" max="11091" width="2.375" style="5" customWidth="1"/>
    <col min="11092" max="11092" width="0.875" style="5" customWidth="1"/>
    <col min="11093" max="11093" width="2.375" style="5" customWidth="1"/>
    <col min="11094" max="11094" width="2.125" style="5" bestFit="1" customWidth="1"/>
    <col min="11095" max="11095" width="2.375" style="5" customWidth="1"/>
    <col min="11096" max="11096" width="0.875" style="5" customWidth="1"/>
    <col min="11097" max="11097" width="2.375" style="5" customWidth="1"/>
    <col min="11098" max="11098" width="3.125" style="5" customWidth="1"/>
    <col min="11099" max="11100" width="1.125" style="5" customWidth="1"/>
    <col min="11101" max="11111" width="3.875" style="5" customWidth="1"/>
    <col min="11112" max="11119" width="3.75" style="5" customWidth="1"/>
    <col min="11120" max="11253" width="8.25" style="5"/>
    <col min="11254" max="11254" width="2.75" style="5" customWidth="1"/>
    <col min="11255" max="11255" width="4.875" style="5" bestFit="1" customWidth="1"/>
    <col min="11256" max="11256" width="3.125" style="5" customWidth="1"/>
    <col min="11257" max="11257" width="2.375" style="5" customWidth="1"/>
    <col min="11258" max="11258" width="0.875" style="5" customWidth="1"/>
    <col min="11259" max="11259" width="2.375" style="5" customWidth="1"/>
    <col min="11260" max="11260" width="2.125" style="5" bestFit="1" customWidth="1"/>
    <col min="11261" max="11261" width="2.375" style="5" customWidth="1"/>
    <col min="11262" max="11262" width="0.875" style="5" customWidth="1"/>
    <col min="11263" max="11263" width="2.375" style="5" customWidth="1"/>
    <col min="11264" max="11265" width="3.125" style="5" customWidth="1"/>
    <col min="11266" max="11266" width="2.375" style="5" customWidth="1"/>
    <col min="11267" max="11267" width="0.875" style="5" customWidth="1"/>
    <col min="11268" max="11268" width="2.375" style="5" customWidth="1"/>
    <col min="11269" max="11269" width="2.125" style="5" bestFit="1" customWidth="1"/>
    <col min="11270" max="11270" width="2.375" style="5" customWidth="1"/>
    <col min="11271" max="11271" width="0.875" style="5" customWidth="1"/>
    <col min="11272" max="11272" width="2.375" style="5" customWidth="1"/>
    <col min="11273" max="11274" width="3.125" style="5" customWidth="1"/>
    <col min="11275" max="11275" width="2.375" style="5" customWidth="1"/>
    <col min="11276" max="11276" width="0.875" style="5" customWidth="1"/>
    <col min="11277" max="11277" width="2.375" style="5" customWidth="1"/>
    <col min="11278" max="11278" width="2.125" style="5" bestFit="1" customWidth="1"/>
    <col min="11279" max="11279" width="2.375" style="5" customWidth="1"/>
    <col min="11280" max="11280" width="0.875" style="5" customWidth="1"/>
    <col min="11281" max="11281" width="2.375" style="5" customWidth="1"/>
    <col min="11282" max="11283" width="3.125" style="5" customWidth="1"/>
    <col min="11284" max="11284" width="2.375" style="5" customWidth="1"/>
    <col min="11285" max="11285" width="0.875" style="5" customWidth="1"/>
    <col min="11286" max="11286" width="2.375" style="5" customWidth="1"/>
    <col min="11287" max="11287" width="2.125" style="5" bestFit="1" customWidth="1"/>
    <col min="11288" max="11288" width="2.375" style="5" customWidth="1"/>
    <col min="11289" max="11289" width="0.875" style="5" customWidth="1"/>
    <col min="11290" max="11290" width="2.375" style="5" customWidth="1"/>
    <col min="11291" max="11292" width="3.125" style="5" customWidth="1"/>
    <col min="11293" max="11293" width="2.375" style="5" customWidth="1"/>
    <col min="11294" max="11294" width="0.875" style="5" customWidth="1"/>
    <col min="11295" max="11295" width="2.375" style="5" customWidth="1"/>
    <col min="11296" max="11296" width="2.125" style="5" bestFit="1" customWidth="1"/>
    <col min="11297" max="11297" width="2.375" style="5" customWidth="1"/>
    <col min="11298" max="11298" width="0.875" style="5" customWidth="1"/>
    <col min="11299" max="11299" width="2.375" style="5" customWidth="1"/>
    <col min="11300" max="11301" width="3.125" style="5" customWidth="1"/>
    <col min="11302" max="11302" width="2.375" style="5" customWidth="1"/>
    <col min="11303" max="11303" width="0.875" style="5" customWidth="1"/>
    <col min="11304" max="11304" width="2.375" style="5" customWidth="1"/>
    <col min="11305" max="11305" width="2.125" style="5" bestFit="1" customWidth="1"/>
    <col min="11306" max="11306" width="2.375" style="5" customWidth="1"/>
    <col min="11307" max="11307" width="0.875" style="5" customWidth="1"/>
    <col min="11308" max="11308" width="2.375" style="5" customWidth="1"/>
    <col min="11309" max="11310" width="3.125" style="5" customWidth="1"/>
    <col min="11311" max="11311" width="2.375" style="5" customWidth="1"/>
    <col min="11312" max="11312" width="0.875" style="5" customWidth="1"/>
    <col min="11313" max="11313" width="2.375" style="5" customWidth="1"/>
    <col min="11314" max="11314" width="2.125" style="5" bestFit="1" customWidth="1"/>
    <col min="11315" max="11315" width="2.375" style="5" customWidth="1"/>
    <col min="11316" max="11316" width="0.875" style="5" customWidth="1"/>
    <col min="11317" max="11317" width="2.375" style="5" customWidth="1"/>
    <col min="11318" max="11319" width="3.125" style="5" customWidth="1"/>
    <col min="11320" max="11320" width="2.375" style="5" customWidth="1"/>
    <col min="11321" max="11321" width="0.875" style="5" customWidth="1"/>
    <col min="11322" max="11322" width="2.375" style="5" customWidth="1"/>
    <col min="11323" max="11323" width="2.125" style="5" bestFit="1" customWidth="1"/>
    <col min="11324" max="11324" width="2.375" style="5" customWidth="1"/>
    <col min="11325" max="11325" width="0.875" style="5" customWidth="1"/>
    <col min="11326" max="11326" width="2.375" style="5" customWidth="1"/>
    <col min="11327" max="11328" width="3.125" style="5" customWidth="1"/>
    <col min="11329" max="11329" width="2.375" style="5" customWidth="1"/>
    <col min="11330" max="11330" width="0.875" style="5" customWidth="1"/>
    <col min="11331" max="11331" width="2.375" style="5" customWidth="1"/>
    <col min="11332" max="11332" width="2.125" style="5" bestFit="1" customWidth="1"/>
    <col min="11333" max="11333" width="2.375" style="5" customWidth="1"/>
    <col min="11334" max="11334" width="0.875" style="5" customWidth="1"/>
    <col min="11335" max="11335" width="2.375" style="5" customWidth="1"/>
    <col min="11336" max="11337" width="3.125" style="5" customWidth="1"/>
    <col min="11338" max="11338" width="2.375" style="5" customWidth="1"/>
    <col min="11339" max="11339" width="0.875" style="5" customWidth="1"/>
    <col min="11340" max="11340" width="2.375" style="5" customWidth="1"/>
    <col min="11341" max="11341" width="2.125" style="5" bestFit="1" customWidth="1"/>
    <col min="11342" max="11342" width="2.375" style="5" customWidth="1"/>
    <col min="11343" max="11343" width="0.875" style="5" customWidth="1"/>
    <col min="11344" max="11344" width="2.375" style="5" customWidth="1"/>
    <col min="11345" max="11346" width="3.125" style="5" customWidth="1"/>
    <col min="11347" max="11347" width="2.375" style="5" customWidth="1"/>
    <col min="11348" max="11348" width="0.875" style="5" customWidth="1"/>
    <col min="11349" max="11349" width="2.375" style="5" customWidth="1"/>
    <col min="11350" max="11350" width="2.125" style="5" bestFit="1" customWidth="1"/>
    <col min="11351" max="11351" width="2.375" style="5" customWidth="1"/>
    <col min="11352" max="11352" width="0.875" style="5" customWidth="1"/>
    <col min="11353" max="11353" width="2.375" style="5" customWidth="1"/>
    <col min="11354" max="11354" width="3.125" style="5" customWidth="1"/>
    <col min="11355" max="11356" width="1.125" style="5" customWidth="1"/>
    <col min="11357" max="11367" width="3.875" style="5" customWidth="1"/>
    <col min="11368" max="11375" width="3.75" style="5" customWidth="1"/>
    <col min="11376" max="11509" width="8.25" style="5"/>
    <col min="11510" max="11510" width="2.75" style="5" customWidth="1"/>
    <col min="11511" max="11511" width="4.875" style="5" bestFit="1" customWidth="1"/>
    <col min="11512" max="11512" width="3.125" style="5" customWidth="1"/>
    <col min="11513" max="11513" width="2.375" style="5" customWidth="1"/>
    <col min="11514" max="11514" width="0.875" style="5" customWidth="1"/>
    <col min="11515" max="11515" width="2.375" style="5" customWidth="1"/>
    <col min="11516" max="11516" width="2.125" style="5" bestFit="1" customWidth="1"/>
    <col min="11517" max="11517" width="2.375" style="5" customWidth="1"/>
    <col min="11518" max="11518" width="0.875" style="5" customWidth="1"/>
    <col min="11519" max="11519" width="2.375" style="5" customWidth="1"/>
    <col min="11520" max="11521" width="3.125" style="5" customWidth="1"/>
    <col min="11522" max="11522" width="2.375" style="5" customWidth="1"/>
    <col min="11523" max="11523" width="0.875" style="5" customWidth="1"/>
    <col min="11524" max="11524" width="2.375" style="5" customWidth="1"/>
    <col min="11525" max="11525" width="2.125" style="5" bestFit="1" customWidth="1"/>
    <col min="11526" max="11526" width="2.375" style="5" customWidth="1"/>
    <col min="11527" max="11527" width="0.875" style="5" customWidth="1"/>
    <col min="11528" max="11528" width="2.375" style="5" customWidth="1"/>
    <col min="11529" max="11530" width="3.125" style="5" customWidth="1"/>
    <col min="11531" max="11531" width="2.375" style="5" customWidth="1"/>
    <col min="11532" max="11532" width="0.875" style="5" customWidth="1"/>
    <col min="11533" max="11533" width="2.375" style="5" customWidth="1"/>
    <col min="11534" max="11534" width="2.125" style="5" bestFit="1" customWidth="1"/>
    <col min="11535" max="11535" width="2.375" style="5" customWidth="1"/>
    <col min="11536" max="11536" width="0.875" style="5" customWidth="1"/>
    <col min="11537" max="11537" width="2.375" style="5" customWidth="1"/>
    <col min="11538" max="11539" width="3.125" style="5" customWidth="1"/>
    <col min="11540" max="11540" width="2.375" style="5" customWidth="1"/>
    <col min="11541" max="11541" width="0.875" style="5" customWidth="1"/>
    <col min="11542" max="11542" width="2.375" style="5" customWidth="1"/>
    <col min="11543" max="11543" width="2.125" style="5" bestFit="1" customWidth="1"/>
    <col min="11544" max="11544" width="2.375" style="5" customWidth="1"/>
    <col min="11545" max="11545" width="0.875" style="5" customWidth="1"/>
    <col min="11546" max="11546" width="2.375" style="5" customWidth="1"/>
    <col min="11547" max="11548" width="3.125" style="5" customWidth="1"/>
    <col min="11549" max="11549" width="2.375" style="5" customWidth="1"/>
    <col min="11550" max="11550" width="0.875" style="5" customWidth="1"/>
    <col min="11551" max="11551" width="2.375" style="5" customWidth="1"/>
    <col min="11552" max="11552" width="2.125" style="5" bestFit="1" customWidth="1"/>
    <col min="11553" max="11553" width="2.375" style="5" customWidth="1"/>
    <col min="11554" max="11554" width="0.875" style="5" customWidth="1"/>
    <col min="11555" max="11555" width="2.375" style="5" customWidth="1"/>
    <col min="11556" max="11557" width="3.125" style="5" customWidth="1"/>
    <col min="11558" max="11558" width="2.375" style="5" customWidth="1"/>
    <col min="11559" max="11559" width="0.875" style="5" customWidth="1"/>
    <col min="11560" max="11560" width="2.375" style="5" customWidth="1"/>
    <col min="11561" max="11561" width="2.125" style="5" bestFit="1" customWidth="1"/>
    <col min="11562" max="11562" width="2.375" style="5" customWidth="1"/>
    <col min="11563" max="11563" width="0.875" style="5" customWidth="1"/>
    <col min="11564" max="11564" width="2.375" style="5" customWidth="1"/>
    <col min="11565" max="11566" width="3.125" style="5" customWidth="1"/>
    <col min="11567" max="11567" width="2.375" style="5" customWidth="1"/>
    <col min="11568" max="11568" width="0.875" style="5" customWidth="1"/>
    <col min="11569" max="11569" width="2.375" style="5" customWidth="1"/>
    <col min="11570" max="11570" width="2.125" style="5" bestFit="1" customWidth="1"/>
    <col min="11571" max="11571" width="2.375" style="5" customWidth="1"/>
    <col min="11572" max="11572" width="0.875" style="5" customWidth="1"/>
    <col min="11573" max="11573" width="2.375" style="5" customWidth="1"/>
    <col min="11574" max="11575" width="3.125" style="5" customWidth="1"/>
    <col min="11576" max="11576" width="2.375" style="5" customWidth="1"/>
    <col min="11577" max="11577" width="0.875" style="5" customWidth="1"/>
    <col min="11578" max="11578" width="2.375" style="5" customWidth="1"/>
    <col min="11579" max="11579" width="2.125" style="5" bestFit="1" customWidth="1"/>
    <col min="11580" max="11580" width="2.375" style="5" customWidth="1"/>
    <col min="11581" max="11581" width="0.875" style="5" customWidth="1"/>
    <col min="11582" max="11582" width="2.375" style="5" customWidth="1"/>
    <col min="11583" max="11584" width="3.125" style="5" customWidth="1"/>
    <col min="11585" max="11585" width="2.375" style="5" customWidth="1"/>
    <col min="11586" max="11586" width="0.875" style="5" customWidth="1"/>
    <col min="11587" max="11587" width="2.375" style="5" customWidth="1"/>
    <col min="11588" max="11588" width="2.125" style="5" bestFit="1" customWidth="1"/>
    <col min="11589" max="11589" width="2.375" style="5" customWidth="1"/>
    <col min="11590" max="11590" width="0.875" style="5" customWidth="1"/>
    <col min="11591" max="11591" width="2.375" style="5" customWidth="1"/>
    <col min="11592" max="11593" width="3.125" style="5" customWidth="1"/>
    <col min="11594" max="11594" width="2.375" style="5" customWidth="1"/>
    <col min="11595" max="11595" width="0.875" style="5" customWidth="1"/>
    <col min="11596" max="11596" width="2.375" style="5" customWidth="1"/>
    <col min="11597" max="11597" width="2.125" style="5" bestFit="1" customWidth="1"/>
    <col min="11598" max="11598" width="2.375" style="5" customWidth="1"/>
    <col min="11599" max="11599" width="0.875" style="5" customWidth="1"/>
    <col min="11600" max="11600" width="2.375" style="5" customWidth="1"/>
    <col min="11601" max="11602" width="3.125" style="5" customWidth="1"/>
    <col min="11603" max="11603" width="2.375" style="5" customWidth="1"/>
    <col min="11604" max="11604" width="0.875" style="5" customWidth="1"/>
    <col min="11605" max="11605" width="2.375" style="5" customWidth="1"/>
    <col min="11606" max="11606" width="2.125" style="5" bestFit="1" customWidth="1"/>
    <col min="11607" max="11607" width="2.375" style="5" customWidth="1"/>
    <col min="11608" max="11608" width="0.875" style="5" customWidth="1"/>
    <col min="11609" max="11609" width="2.375" style="5" customWidth="1"/>
    <col min="11610" max="11610" width="3.125" style="5" customWidth="1"/>
    <col min="11611" max="11612" width="1.125" style="5" customWidth="1"/>
    <col min="11613" max="11623" width="3.875" style="5" customWidth="1"/>
    <col min="11624" max="11631" width="3.75" style="5" customWidth="1"/>
    <col min="11632" max="11765" width="8.25" style="5"/>
    <col min="11766" max="11766" width="2.75" style="5" customWidth="1"/>
    <col min="11767" max="11767" width="4.875" style="5" bestFit="1" customWidth="1"/>
    <col min="11768" max="11768" width="3.125" style="5" customWidth="1"/>
    <col min="11769" max="11769" width="2.375" style="5" customWidth="1"/>
    <col min="11770" max="11770" width="0.875" style="5" customWidth="1"/>
    <col min="11771" max="11771" width="2.375" style="5" customWidth="1"/>
    <col min="11772" max="11772" width="2.125" style="5" bestFit="1" customWidth="1"/>
    <col min="11773" max="11773" width="2.375" style="5" customWidth="1"/>
    <col min="11774" max="11774" width="0.875" style="5" customWidth="1"/>
    <col min="11775" max="11775" width="2.375" style="5" customWidth="1"/>
    <col min="11776" max="11777" width="3.125" style="5" customWidth="1"/>
    <col min="11778" max="11778" width="2.375" style="5" customWidth="1"/>
    <col min="11779" max="11779" width="0.875" style="5" customWidth="1"/>
    <col min="11780" max="11780" width="2.375" style="5" customWidth="1"/>
    <col min="11781" max="11781" width="2.125" style="5" bestFit="1" customWidth="1"/>
    <col min="11782" max="11782" width="2.375" style="5" customWidth="1"/>
    <col min="11783" max="11783" width="0.875" style="5" customWidth="1"/>
    <col min="11784" max="11784" width="2.375" style="5" customWidth="1"/>
    <col min="11785" max="11786" width="3.125" style="5" customWidth="1"/>
    <col min="11787" max="11787" width="2.375" style="5" customWidth="1"/>
    <col min="11788" max="11788" width="0.875" style="5" customWidth="1"/>
    <col min="11789" max="11789" width="2.375" style="5" customWidth="1"/>
    <col min="11790" max="11790" width="2.125" style="5" bestFit="1" customWidth="1"/>
    <col min="11791" max="11791" width="2.375" style="5" customWidth="1"/>
    <col min="11792" max="11792" width="0.875" style="5" customWidth="1"/>
    <col min="11793" max="11793" width="2.375" style="5" customWidth="1"/>
    <col min="11794" max="11795" width="3.125" style="5" customWidth="1"/>
    <col min="11796" max="11796" width="2.375" style="5" customWidth="1"/>
    <col min="11797" max="11797" width="0.875" style="5" customWidth="1"/>
    <col min="11798" max="11798" width="2.375" style="5" customWidth="1"/>
    <col min="11799" max="11799" width="2.125" style="5" bestFit="1" customWidth="1"/>
    <col min="11800" max="11800" width="2.375" style="5" customWidth="1"/>
    <col min="11801" max="11801" width="0.875" style="5" customWidth="1"/>
    <col min="11802" max="11802" width="2.375" style="5" customWidth="1"/>
    <col min="11803" max="11804" width="3.125" style="5" customWidth="1"/>
    <col min="11805" max="11805" width="2.375" style="5" customWidth="1"/>
    <col min="11806" max="11806" width="0.875" style="5" customWidth="1"/>
    <col min="11807" max="11807" width="2.375" style="5" customWidth="1"/>
    <col min="11808" max="11808" width="2.125" style="5" bestFit="1" customWidth="1"/>
    <col min="11809" max="11809" width="2.375" style="5" customWidth="1"/>
    <col min="11810" max="11810" width="0.875" style="5" customWidth="1"/>
    <col min="11811" max="11811" width="2.375" style="5" customWidth="1"/>
    <col min="11812" max="11813" width="3.125" style="5" customWidth="1"/>
    <col min="11814" max="11814" width="2.375" style="5" customWidth="1"/>
    <col min="11815" max="11815" width="0.875" style="5" customWidth="1"/>
    <col min="11816" max="11816" width="2.375" style="5" customWidth="1"/>
    <col min="11817" max="11817" width="2.125" style="5" bestFit="1" customWidth="1"/>
    <col min="11818" max="11818" width="2.375" style="5" customWidth="1"/>
    <col min="11819" max="11819" width="0.875" style="5" customWidth="1"/>
    <col min="11820" max="11820" width="2.375" style="5" customWidth="1"/>
    <col min="11821" max="11822" width="3.125" style="5" customWidth="1"/>
    <col min="11823" max="11823" width="2.375" style="5" customWidth="1"/>
    <col min="11824" max="11824" width="0.875" style="5" customWidth="1"/>
    <col min="11825" max="11825" width="2.375" style="5" customWidth="1"/>
    <col min="11826" max="11826" width="2.125" style="5" bestFit="1" customWidth="1"/>
    <col min="11827" max="11827" width="2.375" style="5" customWidth="1"/>
    <col min="11828" max="11828" width="0.875" style="5" customWidth="1"/>
    <col min="11829" max="11829" width="2.375" style="5" customWidth="1"/>
    <col min="11830" max="11831" width="3.125" style="5" customWidth="1"/>
    <col min="11832" max="11832" width="2.375" style="5" customWidth="1"/>
    <col min="11833" max="11833" width="0.875" style="5" customWidth="1"/>
    <col min="11834" max="11834" width="2.375" style="5" customWidth="1"/>
    <col min="11835" max="11835" width="2.125" style="5" bestFit="1" customWidth="1"/>
    <col min="11836" max="11836" width="2.375" style="5" customWidth="1"/>
    <col min="11837" max="11837" width="0.875" style="5" customWidth="1"/>
    <col min="11838" max="11838" width="2.375" style="5" customWidth="1"/>
    <col min="11839" max="11840" width="3.125" style="5" customWidth="1"/>
    <col min="11841" max="11841" width="2.375" style="5" customWidth="1"/>
    <col min="11842" max="11842" width="0.875" style="5" customWidth="1"/>
    <col min="11843" max="11843" width="2.375" style="5" customWidth="1"/>
    <col min="11844" max="11844" width="2.125" style="5" bestFit="1" customWidth="1"/>
    <col min="11845" max="11845" width="2.375" style="5" customWidth="1"/>
    <col min="11846" max="11846" width="0.875" style="5" customWidth="1"/>
    <col min="11847" max="11847" width="2.375" style="5" customWidth="1"/>
    <col min="11848" max="11849" width="3.125" style="5" customWidth="1"/>
    <col min="11850" max="11850" width="2.375" style="5" customWidth="1"/>
    <col min="11851" max="11851" width="0.875" style="5" customWidth="1"/>
    <col min="11852" max="11852" width="2.375" style="5" customWidth="1"/>
    <col min="11853" max="11853" width="2.125" style="5" bestFit="1" customWidth="1"/>
    <col min="11854" max="11854" width="2.375" style="5" customWidth="1"/>
    <col min="11855" max="11855" width="0.875" style="5" customWidth="1"/>
    <col min="11856" max="11856" width="2.375" style="5" customWidth="1"/>
    <col min="11857" max="11858" width="3.125" style="5" customWidth="1"/>
    <col min="11859" max="11859" width="2.375" style="5" customWidth="1"/>
    <col min="11860" max="11860" width="0.875" style="5" customWidth="1"/>
    <col min="11861" max="11861" width="2.375" style="5" customWidth="1"/>
    <col min="11862" max="11862" width="2.125" style="5" bestFit="1" customWidth="1"/>
    <col min="11863" max="11863" width="2.375" style="5" customWidth="1"/>
    <col min="11864" max="11864" width="0.875" style="5" customWidth="1"/>
    <col min="11865" max="11865" width="2.375" style="5" customWidth="1"/>
    <col min="11866" max="11866" width="3.125" style="5" customWidth="1"/>
    <col min="11867" max="11868" width="1.125" style="5" customWidth="1"/>
    <col min="11869" max="11879" width="3.875" style="5" customWidth="1"/>
    <col min="11880" max="11887" width="3.75" style="5" customWidth="1"/>
    <col min="11888" max="12021" width="8.25" style="5"/>
    <col min="12022" max="12022" width="2.75" style="5" customWidth="1"/>
    <col min="12023" max="12023" width="4.875" style="5" bestFit="1" customWidth="1"/>
    <col min="12024" max="12024" width="3.125" style="5" customWidth="1"/>
    <col min="12025" max="12025" width="2.375" style="5" customWidth="1"/>
    <col min="12026" max="12026" width="0.875" style="5" customWidth="1"/>
    <col min="12027" max="12027" width="2.375" style="5" customWidth="1"/>
    <col min="12028" max="12028" width="2.125" style="5" bestFit="1" customWidth="1"/>
    <col min="12029" max="12029" width="2.375" style="5" customWidth="1"/>
    <col min="12030" max="12030" width="0.875" style="5" customWidth="1"/>
    <col min="12031" max="12031" width="2.375" style="5" customWidth="1"/>
    <col min="12032" max="12033" width="3.125" style="5" customWidth="1"/>
    <col min="12034" max="12034" width="2.375" style="5" customWidth="1"/>
    <col min="12035" max="12035" width="0.875" style="5" customWidth="1"/>
    <col min="12036" max="12036" width="2.375" style="5" customWidth="1"/>
    <col min="12037" max="12037" width="2.125" style="5" bestFit="1" customWidth="1"/>
    <col min="12038" max="12038" width="2.375" style="5" customWidth="1"/>
    <col min="12039" max="12039" width="0.875" style="5" customWidth="1"/>
    <col min="12040" max="12040" width="2.375" style="5" customWidth="1"/>
    <col min="12041" max="12042" width="3.125" style="5" customWidth="1"/>
    <col min="12043" max="12043" width="2.375" style="5" customWidth="1"/>
    <col min="12044" max="12044" width="0.875" style="5" customWidth="1"/>
    <col min="12045" max="12045" width="2.375" style="5" customWidth="1"/>
    <col min="12046" max="12046" width="2.125" style="5" bestFit="1" customWidth="1"/>
    <col min="12047" max="12047" width="2.375" style="5" customWidth="1"/>
    <col min="12048" max="12048" width="0.875" style="5" customWidth="1"/>
    <col min="12049" max="12049" width="2.375" style="5" customWidth="1"/>
    <col min="12050" max="12051" width="3.125" style="5" customWidth="1"/>
    <col min="12052" max="12052" width="2.375" style="5" customWidth="1"/>
    <col min="12053" max="12053" width="0.875" style="5" customWidth="1"/>
    <col min="12054" max="12054" width="2.375" style="5" customWidth="1"/>
    <col min="12055" max="12055" width="2.125" style="5" bestFit="1" customWidth="1"/>
    <col min="12056" max="12056" width="2.375" style="5" customWidth="1"/>
    <col min="12057" max="12057" width="0.875" style="5" customWidth="1"/>
    <col min="12058" max="12058" width="2.375" style="5" customWidth="1"/>
    <col min="12059" max="12060" width="3.125" style="5" customWidth="1"/>
    <col min="12061" max="12061" width="2.375" style="5" customWidth="1"/>
    <col min="12062" max="12062" width="0.875" style="5" customWidth="1"/>
    <col min="12063" max="12063" width="2.375" style="5" customWidth="1"/>
    <col min="12064" max="12064" width="2.125" style="5" bestFit="1" customWidth="1"/>
    <col min="12065" max="12065" width="2.375" style="5" customWidth="1"/>
    <col min="12066" max="12066" width="0.875" style="5" customWidth="1"/>
    <col min="12067" max="12067" width="2.375" style="5" customWidth="1"/>
    <col min="12068" max="12069" width="3.125" style="5" customWidth="1"/>
    <col min="12070" max="12070" width="2.375" style="5" customWidth="1"/>
    <col min="12071" max="12071" width="0.875" style="5" customWidth="1"/>
    <col min="12072" max="12072" width="2.375" style="5" customWidth="1"/>
    <col min="12073" max="12073" width="2.125" style="5" bestFit="1" customWidth="1"/>
    <col min="12074" max="12074" width="2.375" style="5" customWidth="1"/>
    <col min="12075" max="12075" width="0.875" style="5" customWidth="1"/>
    <col min="12076" max="12076" width="2.375" style="5" customWidth="1"/>
    <col min="12077" max="12078" width="3.125" style="5" customWidth="1"/>
    <col min="12079" max="12079" width="2.375" style="5" customWidth="1"/>
    <col min="12080" max="12080" width="0.875" style="5" customWidth="1"/>
    <col min="12081" max="12081" width="2.375" style="5" customWidth="1"/>
    <col min="12082" max="12082" width="2.125" style="5" bestFit="1" customWidth="1"/>
    <col min="12083" max="12083" width="2.375" style="5" customWidth="1"/>
    <col min="12084" max="12084" width="0.875" style="5" customWidth="1"/>
    <col min="12085" max="12085" width="2.375" style="5" customWidth="1"/>
    <col min="12086" max="12087" width="3.125" style="5" customWidth="1"/>
    <col min="12088" max="12088" width="2.375" style="5" customWidth="1"/>
    <col min="12089" max="12089" width="0.875" style="5" customWidth="1"/>
    <col min="12090" max="12090" width="2.375" style="5" customWidth="1"/>
    <col min="12091" max="12091" width="2.125" style="5" bestFit="1" customWidth="1"/>
    <col min="12092" max="12092" width="2.375" style="5" customWidth="1"/>
    <col min="12093" max="12093" width="0.875" style="5" customWidth="1"/>
    <col min="12094" max="12094" width="2.375" style="5" customWidth="1"/>
    <col min="12095" max="12096" width="3.125" style="5" customWidth="1"/>
    <col min="12097" max="12097" width="2.375" style="5" customWidth="1"/>
    <col min="12098" max="12098" width="0.875" style="5" customWidth="1"/>
    <col min="12099" max="12099" width="2.375" style="5" customWidth="1"/>
    <col min="12100" max="12100" width="2.125" style="5" bestFit="1" customWidth="1"/>
    <col min="12101" max="12101" width="2.375" style="5" customWidth="1"/>
    <col min="12102" max="12102" width="0.875" style="5" customWidth="1"/>
    <col min="12103" max="12103" width="2.375" style="5" customWidth="1"/>
    <col min="12104" max="12105" width="3.125" style="5" customWidth="1"/>
    <col min="12106" max="12106" width="2.375" style="5" customWidth="1"/>
    <col min="12107" max="12107" width="0.875" style="5" customWidth="1"/>
    <col min="12108" max="12108" width="2.375" style="5" customWidth="1"/>
    <col min="12109" max="12109" width="2.125" style="5" bestFit="1" customWidth="1"/>
    <col min="12110" max="12110" width="2.375" style="5" customWidth="1"/>
    <col min="12111" max="12111" width="0.875" style="5" customWidth="1"/>
    <col min="12112" max="12112" width="2.375" style="5" customWidth="1"/>
    <col min="12113" max="12114" width="3.125" style="5" customWidth="1"/>
    <col min="12115" max="12115" width="2.375" style="5" customWidth="1"/>
    <col min="12116" max="12116" width="0.875" style="5" customWidth="1"/>
    <col min="12117" max="12117" width="2.375" style="5" customWidth="1"/>
    <col min="12118" max="12118" width="2.125" style="5" bestFit="1" customWidth="1"/>
    <col min="12119" max="12119" width="2.375" style="5" customWidth="1"/>
    <col min="12120" max="12120" width="0.875" style="5" customWidth="1"/>
    <col min="12121" max="12121" width="2.375" style="5" customWidth="1"/>
    <col min="12122" max="12122" width="3.125" style="5" customWidth="1"/>
    <col min="12123" max="12124" width="1.125" style="5" customWidth="1"/>
    <col min="12125" max="12135" width="3.875" style="5" customWidth="1"/>
    <col min="12136" max="12143" width="3.75" style="5" customWidth="1"/>
    <col min="12144" max="12277" width="8.25" style="5"/>
    <col min="12278" max="12278" width="2.75" style="5" customWidth="1"/>
    <col min="12279" max="12279" width="4.875" style="5" bestFit="1" customWidth="1"/>
    <col min="12280" max="12280" width="3.125" style="5" customWidth="1"/>
    <col min="12281" max="12281" width="2.375" style="5" customWidth="1"/>
    <col min="12282" max="12282" width="0.875" style="5" customWidth="1"/>
    <col min="12283" max="12283" width="2.375" style="5" customWidth="1"/>
    <col min="12284" max="12284" width="2.125" style="5" bestFit="1" customWidth="1"/>
    <col min="12285" max="12285" width="2.375" style="5" customWidth="1"/>
    <col min="12286" max="12286" width="0.875" style="5" customWidth="1"/>
    <col min="12287" max="12287" width="2.375" style="5" customWidth="1"/>
    <col min="12288" max="12289" width="3.125" style="5" customWidth="1"/>
    <col min="12290" max="12290" width="2.375" style="5" customWidth="1"/>
    <col min="12291" max="12291" width="0.875" style="5" customWidth="1"/>
    <col min="12292" max="12292" width="2.375" style="5" customWidth="1"/>
    <col min="12293" max="12293" width="2.125" style="5" bestFit="1" customWidth="1"/>
    <col min="12294" max="12294" width="2.375" style="5" customWidth="1"/>
    <col min="12295" max="12295" width="0.875" style="5" customWidth="1"/>
    <col min="12296" max="12296" width="2.375" style="5" customWidth="1"/>
    <col min="12297" max="12298" width="3.125" style="5" customWidth="1"/>
    <col min="12299" max="12299" width="2.375" style="5" customWidth="1"/>
    <col min="12300" max="12300" width="0.875" style="5" customWidth="1"/>
    <col min="12301" max="12301" width="2.375" style="5" customWidth="1"/>
    <col min="12302" max="12302" width="2.125" style="5" bestFit="1" customWidth="1"/>
    <col min="12303" max="12303" width="2.375" style="5" customWidth="1"/>
    <col min="12304" max="12304" width="0.875" style="5" customWidth="1"/>
    <col min="12305" max="12305" width="2.375" style="5" customWidth="1"/>
    <col min="12306" max="12307" width="3.125" style="5" customWidth="1"/>
    <col min="12308" max="12308" width="2.375" style="5" customWidth="1"/>
    <col min="12309" max="12309" width="0.875" style="5" customWidth="1"/>
    <col min="12310" max="12310" width="2.375" style="5" customWidth="1"/>
    <col min="12311" max="12311" width="2.125" style="5" bestFit="1" customWidth="1"/>
    <col min="12312" max="12312" width="2.375" style="5" customWidth="1"/>
    <col min="12313" max="12313" width="0.875" style="5" customWidth="1"/>
    <col min="12314" max="12314" width="2.375" style="5" customWidth="1"/>
    <col min="12315" max="12316" width="3.125" style="5" customWidth="1"/>
    <col min="12317" max="12317" width="2.375" style="5" customWidth="1"/>
    <col min="12318" max="12318" width="0.875" style="5" customWidth="1"/>
    <col min="12319" max="12319" width="2.375" style="5" customWidth="1"/>
    <col min="12320" max="12320" width="2.125" style="5" bestFit="1" customWidth="1"/>
    <col min="12321" max="12321" width="2.375" style="5" customWidth="1"/>
    <col min="12322" max="12322" width="0.875" style="5" customWidth="1"/>
    <col min="12323" max="12323" width="2.375" style="5" customWidth="1"/>
    <col min="12324" max="12325" width="3.125" style="5" customWidth="1"/>
    <col min="12326" max="12326" width="2.375" style="5" customWidth="1"/>
    <col min="12327" max="12327" width="0.875" style="5" customWidth="1"/>
    <col min="12328" max="12328" width="2.375" style="5" customWidth="1"/>
    <col min="12329" max="12329" width="2.125" style="5" bestFit="1" customWidth="1"/>
    <col min="12330" max="12330" width="2.375" style="5" customWidth="1"/>
    <col min="12331" max="12331" width="0.875" style="5" customWidth="1"/>
    <col min="12332" max="12332" width="2.375" style="5" customWidth="1"/>
    <col min="12333" max="12334" width="3.125" style="5" customWidth="1"/>
    <col min="12335" max="12335" width="2.375" style="5" customWidth="1"/>
    <col min="12336" max="12336" width="0.875" style="5" customWidth="1"/>
    <col min="12337" max="12337" width="2.375" style="5" customWidth="1"/>
    <col min="12338" max="12338" width="2.125" style="5" bestFit="1" customWidth="1"/>
    <col min="12339" max="12339" width="2.375" style="5" customWidth="1"/>
    <col min="12340" max="12340" width="0.875" style="5" customWidth="1"/>
    <col min="12341" max="12341" width="2.375" style="5" customWidth="1"/>
    <col min="12342" max="12343" width="3.125" style="5" customWidth="1"/>
    <col min="12344" max="12344" width="2.375" style="5" customWidth="1"/>
    <col min="12345" max="12345" width="0.875" style="5" customWidth="1"/>
    <col min="12346" max="12346" width="2.375" style="5" customWidth="1"/>
    <col min="12347" max="12347" width="2.125" style="5" bestFit="1" customWidth="1"/>
    <col min="12348" max="12348" width="2.375" style="5" customWidth="1"/>
    <col min="12349" max="12349" width="0.875" style="5" customWidth="1"/>
    <col min="12350" max="12350" width="2.375" style="5" customWidth="1"/>
    <col min="12351" max="12352" width="3.125" style="5" customWidth="1"/>
    <col min="12353" max="12353" width="2.375" style="5" customWidth="1"/>
    <col min="12354" max="12354" width="0.875" style="5" customWidth="1"/>
    <col min="12355" max="12355" width="2.375" style="5" customWidth="1"/>
    <col min="12356" max="12356" width="2.125" style="5" bestFit="1" customWidth="1"/>
    <col min="12357" max="12357" width="2.375" style="5" customWidth="1"/>
    <col min="12358" max="12358" width="0.875" style="5" customWidth="1"/>
    <col min="12359" max="12359" width="2.375" style="5" customWidth="1"/>
    <col min="12360" max="12361" width="3.125" style="5" customWidth="1"/>
    <col min="12362" max="12362" width="2.375" style="5" customWidth="1"/>
    <col min="12363" max="12363" width="0.875" style="5" customWidth="1"/>
    <col min="12364" max="12364" width="2.375" style="5" customWidth="1"/>
    <col min="12365" max="12365" width="2.125" style="5" bestFit="1" customWidth="1"/>
    <col min="12366" max="12366" width="2.375" style="5" customWidth="1"/>
    <col min="12367" max="12367" width="0.875" style="5" customWidth="1"/>
    <col min="12368" max="12368" width="2.375" style="5" customWidth="1"/>
    <col min="12369" max="12370" width="3.125" style="5" customWidth="1"/>
    <col min="12371" max="12371" width="2.375" style="5" customWidth="1"/>
    <col min="12372" max="12372" width="0.875" style="5" customWidth="1"/>
    <col min="12373" max="12373" width="2.375" style="5" customWidth="1"/>
    <col min="12374" max="12374" width="2.125" style="5" bestFit="1" customWidth="1"/>
    <col min="12375" max="12375" width="2.375" style="5" customWidth="1"/>
    <col min="12376" max="12376" width="0.875" style="5" customWidth="1"/>
    <col min="12377" max="12377" width="2.375" style="5" customWidth="1"/>
    <col min="12378" max="12378" width="3.125" style="5" customWidth="1"/>
    <col min="12379" max="12380" width="1.125" style="5" customWidth="1"/>
    <col min="12381" max="12391" width="3.875" style="5" customWidth="1"/>
    <col min="12392" max="12399" width="3.75" style="5" customWidth="1"/>
    <col min="12400" max="12533" width="8.25" style="5"/>
    <col min="12534" max="12534" width="2.75" style="5" customWidth="1"/>
    <col min="12535" max="12535" width="4.875" style="5" bestFit="1" customWidth="1"/>
    <col min="12536" max="12536" width="3.125" style="5" customWidth="1"/>
    <col min="12537" max="12537" width="2.375" style="5" customWidth="1"/>
    <col min="12538" max="12538" width="0.875" style="5" customWidth="1"/>
    <col min="12539" max="12539" width="2.375" style="5" customWidth="1"/>
    <col min="12540" max="12540" width="2.125" style="5" bestFit="1" customWidth="1"/>
    <col min="12541" max="12541" width="2.375" style="5" customWidth="1"/>
    <col min="12542" max="12542" width="0.875" style="5" customWidth="1"/>
    <col min="12543" max="12543" width="2.375" style="5" customWidth="1"/>
    <col min="12544" max="12545" width="3.125" style="5" customWidth="1"/>
    <col min="12546" max="12546" width="2.375" style="5" customWidth="1"/>
    <col min="12547" max="12547" width="0.875" style="5" customWidth="1"/>
    <col min="12548" max="12548" width="2.375" style="5" customWidth="1"/>
    <col min="12549" max="12549" width="2.125" style="5" bestFit="1" customWidth="1"/>
    <col min="12550" max="12550" width="2.375" style="5" customWidth="1"/>
    <col min="12551" max="12551" width="0.875" style="5" customWidth="1"/>
    <col min="12552" max="12552" width="2.375" style="5" customWidth="1"/>
    <col min="12553" max="12554" width="3.125" style="5" customWidth="1"/>
    <col min="12555" max="12555" width="2.375" style="5" customWidth="1"/>
    <col min="12556" max="12556" width="0.875" style="5" customWidth="1"/>
    <col min="12557" max="12557" width="2.375" style="5" customWidth="1"/>
    <col min="12558" max="12558" width="2.125" style="5" bestFit="1" customWidth="1"/>
    <col min="12559" max="12559" width="2.375" style="5" customWidth="1"/>
    <col min="12560" max="12560" width="0.875" style="5" customWidth="1"/>
    <col min="12561" max="12561" width="2.375" style="5" customWidth="1"/>
    <col min="12562" max="12563" width="3.125" style="5" customWidth="1"/>
    <col min="12564" max="12564" width="2.375" style="5" customWidth="1"/>
    <col min="12565" max="12565" width="0.875" style="5" customWidth="1"/>
    <col min="12566" max="12566" width="2.375" style="5" customWidth="1"/>
    <col min="12567" max="12567" width="2.125" style="5" bestFit="1" customWidth="1"/>
    <col min="12568" max="12568" width="2.375" style="5" customWidth="1"/>
    <col min="12569" max="12569" width="0.875" style="5" customWidth="1"/>
    <col min="12570" max="12570" width="2.375" style="5" customWidth="1"/>
    <col min="12571" max="12572" width="3.125" style="5" customWidth="1"/>
    <col min="12573" max="12573" width="2.375" style="5" customWidth="1"/>
    <col min="12574" max="12574" width="0.875" style="5" customWidth="1"/>
    <col min="12575" max="12575" width="2.375" style="5" customWidth="1"/>
    <col min="12576" max="12576" width="2.125" style="5" bestFit="1" customWidth="1"/>
    <col min="12577" max="12577" width="2.375" style="5" customWidth="1"/>
    <col min="12578" max="12578" width="0.875" style="5" customWidth="1"/>
    <col min="12579" max="12579" width="2.375" style="5" customWidth="1"/>
    <col min="12580" max="12581" width="3.125" style="5" customWidth="1"/>
    <col min="12582" max="12582" width="2.375" style="5" customWidth="1"/>
    <col min="12583" max="12583" width="0.875" style="5" customWidth="1"/>
    <col min="12584" max="12584" width="2.375" style="5" customWidth="1"/>
    <col min="12585" max="12585" width="2.125" style="5" bestFit="1" customWidth="1"/>
    <col min="12586" max="12586" width="2.375" style="5" customWidth="1"/>
    <col min="12587" max="12587" width="0.875" style="5" customWidth="1"/>
    <col min="12588" max="12588" width="2.375" style="5" customWidth="1"/>
    <col min="12589" max="12590" width="3.125" style="5" customWidth="1"/>
    <col min="12591" max="12591" width="2.375" style="5" customWidth="1"/>
    <col min="12592" max="12592" width="0.875" style="5" customWidth="1"/>
    <col min="12593" max="12593" width="2.375" style="5" customWidth="1"/>
    <col min="12594" max="12594" width="2.125" style="5" bestFit="1" customWidth="1"/>
    <col min="12595" max="12595" width="2.375" style="5" customWidth="1"/>
    <col min="12596" max="12596" width="0.875" style="5" customWidth="1"/>
    <col min="12597" max="12597" width="2.375" style="5" customWidth="1"/>
    <col min="12598" max="12599" width="3.125" style="5" customWidth="1"/>
    <col min="12600" max="12600" width="2.375" style="5" customWidth="1"/>
    <col min="12601" max="12601" width="0.875" style="5" customWidth="1"/>
    <col min="12602" max="12602" width="2.375" style="5" customWidth="1"/>
    <col min="12603" max="12603" width="2.125" style="5" bestFit="1" customWidth="1"/>
    <col min="12604" max="12604" width="2.375" style="5" customWidth="1"/>
    <col min="12605" max="12605" width="0.875" style="5" customWidth="1"/>
    <col min="12606" max="12606" width="2.375" style="5" customWidth="1"/>
    <col min="12607" max="12608" width="3.125" style="5" customWidth="1"/>
    <col min="12609" max="12609" width="2.375" style="5" customWidth="1"/>
    <col min="12610" max="12610" width="0.875" style="5" customWidth="1"/>
    <col min="12611" max="12611" width="2.375" style="5" customWidth="1"/>
    <col min="12612" max="12612" width="2.125" style="5" bestFit="1" customWidth="1"/>
    <col min="12613" max="12613" width="2.375" style="5" customWidth="1"/>
    <col min="12614" max="12614" width="0.875" style="5" customWidth="1"/>
    <col min="12615" max="12615" width="2.375" style="5" customWidth="1"/>
    <col min="12616" max="12617" width="3.125" style="5" customWidth="1"/>
    <col min="12618" max="12618" width="2.375" style="5" customWidth="1"/>
    <col min="12619" max="12619" width="0.875" style="5" customWidth="1"/>
    <col min="12620" max="12620" width="2.375" style="5" customWidth="1"/>
    <col min="12621" max="12621" width="2.125" style="5" bestFit="1" customWidth="1"/>
    <col min="12622" max="12622" width="2.375" style="5" customWidth="1"/>
    <col min="12623" max="12623" width="0.875" style="5" customWidth="1"/>
    <col min="12624" max="12624" width="2.375" style="5" customWidth="1"/>
    <col min="12625" max="12626" width="3.125" style="5" customWidth="1"/>
    <col min="12627" max="12627" width="2.375" style="5" customWidth="1"/>
    <col min="12628" max="12628" width="0.875" style="5" customWidth="1"/>
    <col min="12629" max="12629" width="2.375" style="5" customWidth="1"/>
    <col min="12630" max="12630" width="2.125" style="5" bestFit="1" customWidth="1"/>
    <col min="12631" max="12631" width="2.375" style="5" customWidth="1"/>
    <col min="12632" max="12632" width="0.875" style="5" customWidth="1"/>
    <col min="12633" max="12633" width="2.375" style="5" customWidth="1"/>
    <col min="12634" max="12634" width="3.125" style="5" customWidth="1"/>
    <col min="12635" max="12636" width="1.125" style="5" customWidth="1"/>
    <col min="12637" max="12647" width="3.875" style="5" customWidth="1"/>
    <col min="12648" max="12655" width="3.75" style="5" customWidth="1"/>
    <col min="12656" max="12789" width="8.25" style="5"/>
    <col min="12790" max="12790" width="2.75" style="5" customWidth="1"/>
    <col min="12791" max="12791" width="4.875" style="5" bestFit="1" customWidth="1"/>
    <col min="12792" max="12792" width="3.125" style="5" customWidth="1"/>
    <col min="12793" max="12793" width="2.375" style="5" customWidth="1"/>
    <col min="12794" max="12794" width="0.875" style="5" customWidth="1"/>
    <col min="12795" max="12795" width="2.375" style="5" customWidth="1"/>
    <col min="12796" max="12796" width="2.125" style="5" bestFit="1" customWidth="1"/>
    <col min="12797" max="12797" width="2.375" style="5" customWidth="1"/>
    <col min="12798" max="12798" width="0.875" style="5" customWidth="1"/>
    <col min="12799" max="12799" width="2.375" style="5" customWidth="1"/>
    <col min="12800" max="12801" width="3.125" style="5" customWidth="1"/>
    <col min="12802" max="12802" width="2.375" style="5" customWidth="1"/>
    <col min="12803" max="12803" width="0.875" style="5" customWidth="1"/>
    <col min="12804" max="12804" width="2.375" style="5" customWidth="1"/>
    <col min="12805" max="12805" width="2.125" style="5" bestFit="1" customWidth="1"/>
    <col min="12806" max="12806" width="2.375" style="5" customWidth="1"/>
    <col min="12807" max="12807" width="0.875" style="5" customWidth="1"/>
    <col min="12808" max="12808" width="2.375" style="5" customWidth="1"/>
    <col min="12809" max="12810" width="3.125" style="5" customWidth="1"/>
    <col min="12811" max="12811" width="2.375" style="5" customWidth="1"/>
    <col min="12812" max="12812" width="0.875" style="5" customWidth="1"/>
    <col min="12813" max="12813" width="2.375" style="5" customWidth="1"/>
    <col min="12814" max="12814" width="2.125" style="5" bestFit="1" customWidth="1"/>
    <col min="12815" max="12815" width="2.375" style="5" customWidth="1"/>
    <col min="12816" max="12816" width="0.875" style="5" customWidth="1"/>
    <col min="12817" max="12817" width="2.375" style="5" customWidth="1"/>
    <col min="12818" max="12819" width="3.125" style="5" customWidth="1"/>
    <col min="12820" max="12820" width="2.375" style="5" customWidth="1"/>
    <col min="12821" max="12821" width="0.875" style="5" customWidth="1"/>
    <col min="12822" max="12822" width="2.375" style="5" customWidth="1"/>
    <col min="12823" max="12823" width="2.125" style="5" bestFit="1" customWidth="1"/>
    <col min="12824" max="12824" width="2.375" style="5" customWidth="1"/>
    <col min="12825" max="12825" width="0.875" style="5" customWidth="1"/>
    <col min="12826" max="12826" width="2.375" style="5" customWidth="1"/>
    <col min="12827" max="12828" width="3.125" style="5" customWidth="1"/>
    <col min="12829" max="12829" width="2.375" style="5" customWidth="1"/>
    <col min="12830" max="12830" width="0.875" style="5" customWidth="1"/>
    <col min="12831" max="12831" width="2.375" style="5" customWidth="1"/>
    <col min="12832" max="12832" width="2.125" style="5" bestFit="1" customWidth="1"/>
    <col min="12833" max="12833" width="2.375" style="5" customWidth="1"/>
    <col min="12834" max="12834" width="0.875" style="5" customWidth="1"/>
    <col min="12835" max="12835" width="2.375" style="5" customWidth="1"/>
    <col min="12836" max="12837" width="3.125" style="5" customWidth="1"/>
    <col min="12838" max="12838" width="2.375" style="5" customWidth="1"/>
    <col min="12839" max="12839" width="0.875" style="5" customWidth="1"/>
    <col min="12840" max="12840" width="2.375" style="5" customWidth="1"/>
    <col min="12841" max="12841" width="2.125" style="5" bestFit="1" customWidth="1"/>
    <col min="12842" max="12842" width="2.375" style="5" customWidth="1"/>
    <col min="12843" max="12843" width="0.875" style="5" customWidth="1"/>
    <col min="12844" max="12844" width="2.375" style="5" customWidth="1"/>
    <col min="12845" max="12846" width="3.125" style="5" customWidth="1"/>
    <col min="12847" max="12847" width="2.375" style="5" customWidth="1"/>
    <col min="12848" max="12848" width="0.875" style="5" customWidth="1"/>
    <col min="12849" max="12849" width="2.375" style="5" customWidth="1"/>
    <col min="12850" max="12850" width="2.125" style="5" bestFit="1" customWidth="1"/>
    <col min="12851" max="12851" width="2.375" style="5" customWidth="1"/>
    <col min="12852" max="12852" width="0.875" style="5" customWidth="1"/>
    <col min="12853" max="12853" width="2.375" style="5" customWidth="1"/>
    <col min="12854" max="12855" width="3.125" style="5" customWidth="1"/>
    <col min="12856" max="12856" width="2.375" style="5" customWidth="1"/>
    <col min="12857" max="12857" width="0.875" style="5" customWidth="1"/>
    <col min="12858" max="12858" width="2.375" style="5" customWidth="1"/>
    <col min="12859" max="12859" width="2.125" style="5" bestFit="1" customWidth="1"/>
    <col min="12860" max="12860" width="2.375" style="5" customWidth="1"/>
    <col min="12861" max="12861" width="0.875" style="5" customWidth="1"/>
    <col min="12862" max="12862" width="2.375" style="5" customWidth="1"/>
    <col min="12863" max="12864" width="3.125" style="5" customWidth="1"/>
    <col min="12865" max="12865" width="2.375" style="5" customWidth="1"/>
    <col min="12866" max="12866" width="0.875" style="5" customWidth="1"/>
    <col min="12867" max="12867" width="2.375" style="5" customWidth="1"/>
    <col min="12868" max="12868" width="2.125" style="5" bestFit="1" customWidth="1"/>
    <col min="12869" max="12869" width="2.375" style="5" customWidth="1"/>
    <col min="12870" max="12870" width="0.875" style="5" customWidth="1"/>
    <col min="12871" max="12871" width="2.375" style="5" customWidth="1"/>
    <col min="12872" max="12873" width="3.125" style="5" customWidth="1"/>
    <col min="12874" max="12874" width="2.375" style="5" customWidth="1"/>
    <col min="12875" max="12875" width="0.875" style="5" customWidth="1"/>
    <col min="12876" max="12876" width="2.375" style="5" customWidth="1"/>
    <col min="12877" max="12877" width="2.125" style="5" bestFit="1" customWidth="1"/>
    <col min="12878" max="12878" width="2.375" style="5" customWidth="1"/>
    <col min="12879" max="12879" width="0.875" style="5" customWidth="1"/>
    <col min="12880" max="12880" width="2.375" style="5" customWidth="1"/>
    <col min="12881" max="12882" width="3.125" style="5" customWidth="1"/>
    <col min="12883" max="12883" width="2.375" style="5" customWidth="1"/>
    <col min="12884" max="12884" width="0.875" style="5" customWidth="1"/>
    <col min="12885" max="12885" width="2.375" style="5" customWidth="1"/>
    <col min="12886" max="12886" width="2.125" style="5" bestFit="1" customWidth="1"/>
    <col min="12887" max="12887" width="2.375" style="5" customWidth="1"/>
    <col min="12888" max="12888" width="0.875" style="5" customWidth="1"/>
    <col min="12889" max="12889" width="2.375" style="5" customWidth="1"/>
    <col min="12890" max="12890" width="3.125" style="5" customWidth="1"/>
    <col min="12891" max="12892" width="1.125" style="5" customWidth="1"/>
    <col min="12893" max="12903" width="3.875" style="5" customWidth="1"/>
    <col min="12904" max="12911" width="3.75" style="5" customWidth="1"/>
    <col min="12912" max="13045" width="8.25" style="5"/>
    <col min="13046" max="13046" width="2.75" style="5" customWidth="1"/>
    <col min="13047" max="13047" width="4.875" style="5" bestFit="1" customWidth="1"/>
    <col min="13048" max="13048" width="3.125" style="5" customWidth="1"/>
    <col min="13049" max="13049" width="2.375" style="5" customWidth="1"/>
    <col min="13050" max="13050" width="0.875" style="5" customWidth="1"/>
    <col min="13051" max="13051" width="2.375" style="5" customWidth="1"/>
    <col min="13052" max="13052" width="2.125" style="5" bestFit="1" customWidth="1"/>
    <col min="13053" max="13053" width="2.375" style="5" customWidth="1"/>
    <col min="13054" max="13054" width="0.875" style="5" customWidth="1"/>
    <col min="13055" max="13055" width="2.375" style="5" customWidth="1"/>
    <col min="13056" max="13057" width="3.125" style="5" customWidth="1"/>
    <col min="13058" max="13058" width="2.375" style="5" customWidth="1"/>
    <col min="13059" max="13059" width="0.875" style="5" customWidth="1"/>
    <col min="13060" max="13060" width="2.375" style="5" customWidth="1"/>
    <col min="13061" max="13061" width="2.125" style="5" bestFit="1" customWidth="1"/>
    <col min="13062" max="13062" width="2.375" style="5" customWidth="1"/>
    <col min="13063" max="13063" width="0.875" style="5" customWidth="1"/>
    <col min="13064" max="13064" width="2.375" style="5" customWidth="1"/>
    <col min="13065" max="13066" width="3.125" style="5" customWidth="1"/>
    <col min="13067" max="13067" width="2.375" style="5" customWidth="1"/>
    <col min="13068" max="13068" width="0.875" style="5" customWidth="1"/>
    <col min="13069" max="13069" width="2.375" style="5" customWidth="1"/>
    <col min="13070" max="13070" width="2.125" style="5" bestFit="1" customWidth="1"/>
    <col min="13071" max="13071" width="2.375" style="5" customWidth="1"/>
    <col min="13072" max="13072" width="0.875" style="5" customWidth="1"/>
    <col min="13073" max="13073" width="2.375" style="5" customWidth="1"/>
    <col min="13074" max="13075" width="3.125" style="5" customWidth="1"/>
    <col min="13076" max="13076" width="2.375" style="5" customWidth="1"/>
    <col min="13077" max="13077" width="0.875" style="5" customWidth="1"/>
    <col min="13078" max="13078" width="2.375" style="5" customWidth="1"/>
    <col min="13079" max="13079" width="2.125" style="5" bestFit="1" customWidth="1"/>
    <col min="13080" max="13080" width="2.375" style="5" customWidth="1"/>
    <col min="13081" max="13081" width="0.875" style="5" customWidth="1"/>
    <col min="13082" max="13082" width="2.375" style="5" customWidth="1"/>
    <col min="13083" max="13084" width="3.125" style="5" customWidth="1"/>
    <col min="13085" max="13085" width="2.375" style="5" customWidth="1"/>
    <col min="13086" max="13086" width="0.875" style="5" customWidth="1"/>
    <col min="13087" max="13087" width="2.375" style="5" customWidth="1"/>
    <col min="13088" max="13088" width="2.125" style="5" bestFit="1" customWidth="1"/>
    <col min="13089" max="13089" width="2.375" style="5" customWidth="1"/>
    <col min="13090" max="13090" width="0.875" style="5" customWidth="1"/>
    <col min="13091" max="13091" width="2.375" style="5" customWidth="1"/>
    <col min="13092" max="13093" width="3.125" style="5" customWidth="1"/>
    <col min="13094" max="13094" width="2.375" style="5" customWidth="1"/>
    <col min="13095" max="13095" width="0.875" style="5" customWidth="1"/>
    <col min="13096" max="13096" width="2.375" style="5" customWidth="1"/>
    <col min="13097" max="13097" width="2.125" style="5" bestFit="1" customWidth="1"/>
    <col min="13098" max="13098" width="2.375" style="5" customWidth="1"/>
    <col min="13099" max="13099" width="0.875" style="5" customWidth="1"/>
    <col min="13100" max="13100" width="2.375" style="5" customWidth="1"/>
    <col min="13101" max="13102" width="3.125" style="5" customWidth="1"/>
    <col min="13103" max="13103" width="2.375" style="5" customWidth="1"/>
    <col min="13104" max="13104" width="0.875" style="5" customWidth="1"/>
    <col min="13105" max="13105" width="2.375" style="5" customWidth="1"/>
    <col min="13106" max="13106" width="2.125" style="5" bestFit="1" customWidth="1"/>
    <col min="13107" max="13107" width="2.375" style="5" customWidth="1"/>
    <col min="13108" max="13108" width="0.875" style="5" customWidth="1"/>
    <col min="13109" max="13109" width="2.375" style="5" customWidth="1"/>
    <col min="13110" max="13111" width="3.125" style="5" customWidth="1"/>
    <col min="13112" max="13112" width="2.375" style="5" customWidth="1"/>
    <col min="13113" max="13113" width="0.875" style="5" customWidth="1"/>
    <col min="13114" max="13114" width="2.375" style="5" customWidth="1"/>
    <col min="13115" max="13115" width="2.125" style="5" bestFit="1" customWidth="1"/>
    <col min="13116" max="13116" width="2.375" style="5" customWidth="1"/>
    <col min="13117" max="13117" width="0.875" style="5" customWidth="1"/>
    <col min="13118" max="13118" width="2.375" style="5" customWidth="1"/>
    <col min="13119" max="13120" width="3.125" style="5" customWidth="1"/>
    <col min="13121" max="13121" width="2.375" style="5" customWidth="1"/>
    <col min="13122" max="13122" width="0.875" style="5" customWidth="1"/>
    <col min="13123" max="13123" width="2.375" style="5" customWidth="1"/>
    <col min="13124" max="13124" width="2.125" style="5" bestFit="1" customWidth="1"/>
    <col min="13125" max="13125" width="2.375" style="5" customWidth="1"/>
    <col min="13126" max="13126" width="0.875" style="5" customWidth="1"/>
    <col min="13127" max="13127" width="2.375" style="5" customWidth="1"/>
    <col min="13128" max="13129" width="3.125" style="5" customWidth="1"/>
    <col min="13130" max="13130" width="2.375" style="5" customWidth="1"/>
    <col min="13131" max="13131" width="0.875" style="5" customWidth="1"/>
    <col min="13132" max="13132" width="2.375" style="5" customWidth="1"/>
    <col min="13133" max="13133" width="2.125" style="5" bestFit="1" customWidth="1"/>
    <col min="13134" max="13134" width="2.375" style="5" customWidth="1"/>
    <col min="13135" max="13135" width="0.875" style="5" customWidth="1"/>
    <col min="13136" max="13136" width="2.375" style="5" customWidth="1"/>
    <col min="13137" max="13138" width="3.125" style="5" customWidth="1"/>
    <col min="13139" max="13139" width="2.375" style="5" customWidth="1"/>
    <col min="13140" max="13140" width="0.875" style="5" customWidth="1"/>
    <col min="13141" max="13141" width="2.375" style="5" customWidth="1"/>
    <col min="13142" max="13142" width="2.125" style="5" bestFit="1" customWidth="1"/>
    <col min="13143" max="13143" width="2.375" style="5" customWidth="1"/>
    <col min="13144" max="13144" width="0.875" style="5" customWidth="1"/>
    <col min="13145" max="13145" width="2.375" style="5" customWidth="1"/>
    <col min="13146" max="13146" width="3.125" style="5" customWidth="1"/>
    <col min="13147" max="13148" width="1.125" style="5" customWidth="1"/>
    <col min="13149" max="13159" width="3.875" style="5" customWidth="1"/>
    <col min="13160" max="13167" width="3.75" style="5" customWidth="1"/>
    <col min="13168" max="13301" width="8.25" style="5"/>
    <col min="13302" max="13302" width="2.75" style="5" customWidth="1"/>
    <col min="13303" max="13303" width="4.875" style="5" bestFit="1" customWidth="1"/>
    <col min="13304" max="13304" width="3.125" style="5" customWidth="1"/>
    <col min="13305" max="13305" width="2.375" style="5" customWidth="1"/>
    <col min="13306" max="13306" width="0.875" style="5" customWidth="1"/>
    <col min="13307" max="13307" width="2.375" style="5" customWidth="1"/>
    <col min="13308" max="13308" width="2.125" style="5" bestFit="1" customWidth="1"/>
    <col min="13309" max="13309" width="2.375" style="5" customWidth="1"/>
    <col min="13310" max="13310" width="0.875" style="5" customWidth="1"/>
    <col min="13311" max="13311" width="2.375" style="5" customWidth="1"/>
    <col min="13312" max="13313" width="3.125" style="5" customWidth="1"/>
    <col min="13314" max="13314" width="2.375" style="5" customWidth="1"/>
    <col min="13315" max="13315" width="0.875" style="5" customWidth="1"/>
    <col min="13316" max="13316" width="2.375" style="5" customWidth="1"/>
    <col min="13317" max="13317" width="2.125" style="5" bestFit="1" customWidth="1"/>
    <col min="13318" max="13318" width="2.375" style="5" customWidth="1"/>
    <col min="13319" max="13319" width="0.875" style="5" customWidth="1"/>
    <col min="13320" max="13320" width="2.375" style="5" customWidth="1"/>
    <col min="13321" max="13322" width="3.125" style="5" customWidth="1"/>
    <col min="13323" max="13323" width="2.375" style="5" customWidth="1"/>
    <col min="13324" max="13324" width="0.875" style="5" customWidth="1"/>
    <col min="13325" max="13325" width="2.375" style="5" customWidth="1"/>
    <col min="13326" max="13326" width="2.125" style="5" bestFit="1" customWidth="1"/>
    <col min="13327" max="13327" width="2.375" style="5" customWidth="1"/>
    <col min="13328" max="13328" width="0.875" style="5" customWidth="1"/>
    <col min="13329" max="13329" width="2.375" style="5" customWidth="1"/>
    <col min="13330" max="13331" width="3.125" style="5" customWidth="1"/>
    <col min="13332" max="13332" width="2.375" style="5" customWidth="1"/>
    <col min="13333" max="13333" width="0.875" style="5" customWidth="1"/>
    <col min="13334" max="13334" width="2.375" style="5" customWidth="1"/>
    <col min="13335" max="13335" width="2.125" style="5" bestFit="1" customWidth="1"/>
    <col min="13336" max="13336" width="2.375" style="5" customWidth="1"/>
    <col min="13337" max="13337" width="0.875" style="5" customWidth="1"/>
    <col min="13338" max="13338" width="2.375" style="5" customWidth="1"/>
    <col min="13339" max="13340" width="3.125" style="5" customWidth="1"/>
    <col min="13341" max="13341" width="2.375" style="5" customWidth="1"/>
    <col min="13342" max="13342" width="0.875" style="5" customWidth="1"/>
    <col min="13343" max="13343" width="2.375" style="5" customWidth="1"/>
    <col min="13344" max="13344" width="2.125" style="5" bestFit="1" customWidth="1"/>
    <col min="13345" max="13345" width="2.375" style="5" customWidth="1"/>
    <col min="13346" max="13346" width="0.875" style="5" customWidth="1"/>
    <col min="13347" max="13347" width="2.375" style="5" customWidth="1"/>
    <col min="13348" max="13349" width="3.125" style="5" customWidth="1"/>
    <col min="13350" max="13350" width="2.375" style="5" customWidth="1"/>
    <col min="13351" max="13351" width="0.875" style="5" customWidth="1"/>
    <col min="13352" max="13352" width="2.375" style="5" customWidth="1"/>
    <col min="13353" max="13353" width="2.125" style="5" bestFit="1" customWidth="1"/>
    <col min="13354" max="13354" width="2.375" style="5" customWidth="1"/>
    <col min="13355" max="13355" width="0.875" style="5" customWidth="1"/>
    <col min="13356" max="13356" width="2.375" style="5" customWidth="1"/>
    <col min="13357" max="13358" width="3.125" style="5" customWidth="1"/>
    <col min="13359" max="13359" width="2.375" style="5" customWidth="1"/>
    <col min="13360" max="13360" width="0.875" style="5" customWidth="1"/>
    <col min="13361" max="13361" width="2.375" style="5" customWidth="1"/>
    <col min="13362" max="13362" width="2.125" style="5" bestFit="1" customWidth="1"/>
    <col min="13363" max="13363" width="2.375" style="5" customWidth="1"/>
    <col min="13364" max="13364" width="0.875" style="5" customWidth="1"/>
    <col min="13365" max="13365" width="2.375" style="5" customWidth="1"/>
    <col min="13366" max="13367" width="3.125" style="5" customWidth="1"/>
    <col min="13368" max="13368" width="2.375" style="5" customWidth="1"/>
    <col min="13369" max="13369" width="0.875" style="5" customWidth="1"/>
    <col min="13370" max="13370" width="2.375" style="5" customWidth="1"/>
    <col min="13371" max="13371" width="2.125" style="5" bestFit="1" customWidth="1"/>
    <col min="13372" max="13372" width="2.375" style="5" customWidth="1"/>
    <col min="13373" max="13373" width="0.875" style="5" customWidth="1"/>
    <col min="13374" max="13374" width="2.375" style="5" customWidth="1"/>
    <col min="13375" max="13376" width="3.125" style="5" customWidth="1"/>
    <col min="13377" max="13377" width="2.375" style="5" customWidth="1"/>
    <col min="13378" max="13378" width="0.875" style="5" customWidth="1"/>
    <col min="13379" max="13379" width="2.375" style="5" customWidth="1"/>
    <col min="13380" max="13380" width="2.125" style="5" bestFit="1" customWidth="1"/>
    <col min="13381" max="13381" width="2.375" style="5" customWidth="1"/>
    <col min="13382" max="13382" width="0.875" style="5" customWidth="1"/>
    <col min="13383" max="13383" width="2.375" style="5" customWidth="1"/>
    <col min="13384" max="13385" width="3.125" style="5" customWidth="1"/>
    <col min="13386" max="13386" width="2.375" style="5" customWidth="1"/>
    <col min="13387" max="13387" width="0.875" style="5" customWidth="1"/>
    <col min="13388" max="13388" width="2.375" style="5" customWidth="1"/>
    <col min="13389" max="13389" width="2.125" style="5" bestFit="1" customWidth="1"/>
    <col min="13390" max="13390" width="2.375" style="5" customWidth="1"/>
    <col min="13391" max="13391" width="0.875" style="5" customWidth="1"/>
    <col min="13392" max="13392" width="2.375" style="5" customWidth="1"/>
    <col min="13393" max="13394" width="3.125" style="5" customWidth="1"/>
    <col min="13395" max="13395" width="2.375" style="5" customWidth="1"/>
    <col min="13396" max="13396" width="0.875" style="5" customWidth="1"/>
    <col min="13397" max="13397" width="2.375" style="5" customWidth="1"/>
    <col min="13398" max="13398" width="2.125" style="5" bestFit="1" customWidth="1"/>
    <col min="13399" max="13399" width="2.375" style="5" customWidth="1"/>
    <col min="13400" max="13400" width="0.875" style="5" customWidth="1"/>
    <col min="13401" max="13401" width="2.375" style="5" customWidth="1"/>
    <col min="13402" max="13402" width="3.125" style="5" customWidth="1"/>
    <col min="13403" max="13404" width="1.125" style="5" customWidth="1"/>
    <col min="13405" max="13415" width="3.875" style="5" customWidth="1"/>
    <col min="13416" max="13423" width="3.75" style="5" customWidth="1"/>
    <col min="13424" max="13557" width="8.25" style="5"/>
    <col min="13558" max="13558" width="2.75" style="5" customWidth="1"/>
    <col min="13559" max="13559" width="4.875" style="5" bestFit="1" customWidth="1"/>
    <col min="13560" max="13560" width="3.125" style="5" customWidth="1"/>
    <col min="13561" max="13561" width="2.375" style="5" customWidth="1"/>
    <col min="13562" max="13562" width="0.875" style="5" customWidth="1"/>
    <col min="13563" max="13563" width="2.375" style="5" customWidth="1"/>
    <col min="13564" max="13564" width="2.125" style="5" bestFit="1" customWidth="1"/>
    <col min="13565" max="13565" width="2.375" style="5" customWidth="1"/>
    <col min="13566" max="13566" width="0.875" style="5" customWidth="1"/>
    <col min="13567" max="13567" width="2.375" style="5" customWidth="1"/>
    <col min="13568" max="13569" width="3.125" style="5" customWidth="1"/>
    <col min="13570" max="13570" width="2.375" style="5" customWidth="1"/>
    <col min="13571" max="13571" width="0.875" style="5" customWidth="1"/>
    <col min="13572" max="13572" width="2.375" style="5" customWidth="1"/>
    <col min="13573" max="13573" width="2.125" style="5" bestFit="1" customWidth="1"/>
    <col min="13574" max="13574" width="2.375" style="5" customWidth="1"/>
    <col min="13575" max="13575" width="0.875" style="5" customWidth="1"/>
    <col min="13576" max="13576" width="2.375" style="5" customWidth="1"/>
    <col min="13577" max="13578" width="3.125" style="5" customWidth="1"/>
    <col min="13579" max="13579" width="2.375" style="5" customWidth="1"/>
    <col min="13580" max="13580" width="0.875" style="5" customWidth="1"/>
    <col min="13581" max="13581" width="2.375" style="5" customWidth="1"/>
    <col min="13582" max="13582" width="2.125" style="5" bestFit="1" customWidth="1"/>
    <col min="13583" max="13583" width="2.375" style="5" customWidth="1"/>
    <col min="13584" max="13584" width="0.875" style="5" customWidth="1"/>
    <col min="13585" max="13585" width="2.375" style="5" customWidth="1"/>
    <col min="13586" max="13587" width="3.125" style="5" customWidth="1"/>
    <col min="13588" max="13588" width="2.375" style="5" customWidth="1"/>
    <col min="13589" max="13589" width="0.875" style="5" customWidth="1"/>
    <col min="13590" max="13590" width="2.375" style="5" customWidth="1"/>
    <col min="13591" max="13591" width="2.125" style="5" bestFit="1" customWidth="1"/>
    <col min="13592" max="13592" width="2.375" style="5" customWidth="1"/>
    <col min="13593" max="13593" width="0.875" style="5" customWidth="1"/>
    <col min="13594" max="13594" width="2.375" style="5" customWidth="1"/>
    <col min="13595" max="13596" width="3.125" style="5" customWidth="1"/>
    <col min="13597" max="13597" width="2.375" style="5" customWidth="1"/>
    <col min="13598" max="13598" width="0.875" style="5" customWidth="1"/>
    <col min="13599" max="13599" width="2.375" style="5" customWidth="1"/>
    <col min="13600" max="13600" width="2.125" style="5" bestFit="1" customWidth="1"/>
    <col min="13601" max="13601" width="2.375" style="5" customWidth="1"/>
    <col min="13602" max="13602" width="0.875" style="5" customWidth="1"/>
    <col min="13603" max="13603" width="2.375" style="5" customWidth="1"/>
    <col min="13604" max="13605" width="3.125" style="5" customWidth="1"/>
    <col min="13606" max="13606" width="2.375" style="5" customWidth="1"/>
    <col min="13607" max="13607" width="0.875" style="5" customWidth="1"/>
    <col min="13608" max="13608" width="2.375" style="5" customWidth="1"/>
    <col min="13609" max="13609" width="2.125" style="5" bestFit="1" customWidth="1"/>
    <col min="13610" max="13610" width="2.375" style="5" customWidth="1"/>
    <col min="13611" max="13611" width="0.875" style="5" customWidth="1"/>
    <col min="13612" max="13612" width="2.375" style="5" customWidth="1"/>
    <col min="13613" max="13614" width="3.125" style="5" customWidth="1"/>
    <col min="13615" max="13615" width="2.375" style="5" customWidth="1"/>
    <col min="13616" max="13616" width="0.875" style="5" customWidth="1"/>
    <col min="13617" max="13617" width="2.375" style="5" customWidth="1"/>
    <col min="13618" max="13618" width="2.125" style="5" bestFit="1" customWidth="1"/>
    <col min="13619" max="13619" width="2.375" style="5" customWidth="1"/>
    <col min="13620" max="13620" width="0.875" style="5" customWidth="1"/>
    <col min="13621" max="13621" width="2.375" style="5" customWidth="1"/>
    <col min="13622" max="13623" width="3.125" style="5" customWidth="1"/>
    <col min="13624" max="13624" width="2.375" style="5" customWidth="1"/>
    <col min="13625" max="13625" width="0.875" style="5" customWidth="1"/>
    <col min="13626" max="13626" width="2.375" style="5" customWidth="1"/>
    <col min="13627" max="13627" width="2.125" style="5" bestFit="1" customWidth="1"/>
    <col min="13628" max="13628" width="2.375" style="5" customWidth="1"/>
    <col min="13629" max="13629" width="0.875" style="5" customWidth="1"/>
    <col min="13630" max="13630" width="2.375" style="5" customWidth="1"/>
    <col min="13631" max="13632" width="3.125" style="5" customWidth="1"/>
    <col min="13633" max="13633" width="2.375" style="5" customWidth="1"/>
    <col min="13634" max="13634" width="0.875" style="5" customWidth="1"/>
    <col min="13635" max="13635" width="2.375" style="5" customWidth="1"/>
    <col min="13636" max="13636" width="2.125" style="5" bestFit="1" customWidth="1"/>
    <col min="13637" max="13637" width="2.375" style="5" customWidth="1"/>
    <col min="13638" max="13638" width="0.875" style="5" customWidth="1"/>
    <col min="13639" max="13639" width="2.375" style="5" customWidth="1"/>
    <col min="13640" max="13641" width="3.125" style="5" customWidth="1"/>
    <col min="13642" max="13642" width="2.375" style="5" customWidth="1"/>
    <col min="13643" max="13643" width="0.875" style="5" customWidth="1"/>
    <col min="13644" max="13644" width="2.375" style="5" customWidth="1"/>
    <col min="13645" max="13645" width="2.125" style="5" bestFit="1" customWidth="1"/>
    <col min="13646" max="13646" width="2.375" style="5" customWidth="1"/>
    <col min="13647" max="13647" width="0.875" style="5" customWidth="1"/>
    <col min="13648" max="13648" width="2.375" style="5" customWidth="1"/>
    <col min="13649" max="13650" width="3.125" style="5" customWidth="1"/>
    <col min="13651" max="13651" width="2.375" style="5" customWidth="1"/>
    <col min="13652" max="13652" width="0.875" style="5" customWidth="1"/>
    <col min="13653" max="13653" width="2.375" style="5" customWidth="1"/>
    <col min="13654" max="13654" width="2.125" style="5" bestFit="1" customWidth="1"/>
    <col min="13655" max="13655" width="2.375" style="5" customWidth="1"/>
    <col min="13656" max="13656" width="0.875" style="5" customWidth="1"/>
    <col min="13657" max="13657" width="2.375" style="5" customWidth="1"/>
    <col min="13658" max="13658" width="3.125" style="5" customWidth="1"/>
    <col min="13659" max="13660" width="1.125" style="5" customWidth="1"/>
    <col min="13661" max="13671" width="3.875" style="5" customWidth="1"/>
    <col min="13672" max="13679" width="3.75" style="5" customWidth="1"/>
    <col min="13680" max="13813" width="8.25" style="5"/>
    <col min="13814" max="13814" width="2.75" style="5" customWidth="1"/>
    <col min="13815" max="13815" width="4.875" style="5" bestFit="1" customWidth="1"/>
    <col min="13816" max="13816" width="3.125" style="5" customWidth="1"/>
    <col min="13817" max="13817" width="2.375" style="5" customWidth="1"/>
    <col min="13818" max="13818" width="0.875" style="5" customWidth="1"/>
    <col min="13819" max="13819" width="2.375" style="5" customWidth="1"/>
    <col min="13820" max="13820" width="2.125" style="5" bestFit="1" customWidth="1"/>
    <col min="13821" max="13821" width="2.375" style="5" customWidth="1"/>
    <col min="13822" max="13822" width="0.875" style="5" customWidth="1"/>
    <col min="13823" max="13823" width="2.375" style="5" customWidth="1"/>
    <col min="13824" max="13825" width="3.125" style="5" customWidth="1"/>
    <col min="13826" max="13826" width="2.375" style="5" customWidth="1"/>
    <col min="13827" max="13827" width="0.875" style="5" customWidth="1"/>
    <col min="13828" max="13828" width="2.375" style="5" customWidth="1"/>
    <col min="13829" max="13829" width="2.125" style="5" bestFit="1" customWidth="1"/>
    <col min="13830" max="13830" width="2.375" style="5" customWidth="1"/>
    <col min="13831" max="13831" width="0.875" style="5" customWidth="1"/>
    <col min="13832" max="13832" width="2.375" style="5" customWidth="1"/>
    <col min="13833" max="13834" width="3.125" style="5" customWidth="1"/>
    <col min="13835" max="13835" width="2.375" style="5" customWidth="1"/>
    <col min="13836" max="13836" width="0.875" style="5" customWidth="1"/>
    <col min="13837" max="13837" width="2.375" style="5" customWidth="1"/>
    <col min="13838" max="13838" width="2.125" style="5" bestFit="1" customWidth="1"/>
    <col min="13839" max="13839" width="2.375" style="5" customWidth="1"/>
    <col min="13840" max="13840" width="0.875" style="5" customWidth="1"/>
    <col min="13841" max="13841" width="2.375" style="5" customWidth="1"/>
    <col min="13842" max="13843" width="3.125" style="5" customWidth="1"/>
    <col min="13844" max="13844" width="2.375" style="5" customWidth="1"/>
    <col min="13845" max="13845" width="0.875" style="5" customWidth="1"/>
    <col min="13846" max="13846" width="2.375" style="5" customWidth="1"/>
    <col min="13847" max="13847" width="2.125" style="5" bestFit="1" customWidth="1"/>
    <col min="13848" max="13848" width="2.375" style="5" customWidth="1"/>
    <col min="13849" max="13849" width="0.875" style="5" customWidth="1"/>
    <col min="13850" max="13850" width="2.375" style="5" customWidth="1"/>
    <col min="13851" max="13852" width="3.125" style="5" customWidth="1"/>
    <col min="13853" max="13853" width="2.375" style="5" customWidth="1"/>
    <col min="13854" max="13854" width="0.875" style="5" customWidth="1"/>
    <col min="13855" max="13855" width="2.375" style="5" customWidth="1"/>
    <col min="13856" max="13856" width="2.125" style="5" bestFit="1" customWidth="1"/>
    <col min="13857" max="13857" width="2.375" style="5" customWidth="1"/>
    <col min="13858" max="13858" width="0.875" style="5" customWidth="1"/>
    <col min="13859" max="13859" width="2.375" style="5" customWidth="1"/>
    <col min="13860" max="13861" width="3.125" style="5" customWidth="1"/>
    <col min="13862" max="13862" width="2.375" style="5" customWidth="1"/>
    <col min="13863" max="13863" width="0.875" style="5" customWidth="1"/>
    <col min="13864" max="13864" width="2.375" style="5" customWidth="1"/>
    <col min="13865" max="13865" width="2.125" style="5" bestFit="1" customWidth="1"/>
    <col min="13866" max="13866" width="2.375" style="5" customWidth="1"/>
    <col min="13867" max="13867" width="0.875" style="5" customWidth="1"/>
    <col min="13868" max="13868" width="2.375" style="5" customWidth="1"/>
    <col min="13869" max="13870" width="3.125" style="5" customWidth="1"/>
    <col min="13871" max="13871" width="2.375" style="5" customWidth="1"/>
    <col min="13872" max="13872" width="0.875" style="5" customWidth="1"/>
    <col min="13873" max="13873" width="2.375" style="5" customWidth="1"/>
    <col min="13874" max="13874" width="2.125" style="5" bestFit="1" customWidth="1"/>
    <col min="13875" max="13875" width="2.375" style="5" customWidth="1"/>
    <col min="13876" max="13876" width="0.875" style="5" customWidth="1"/>
    <col min="13877" max="13877" width="2.375" style="5" customWidth="1"/>
    <col min="13878" max="13879" width="3.125" style="5" customWidth="1"/>
    <col min="13880" max="13880" width="2.375" style="5" customWidth="1"/>
    <col min="13881" max="13881" width="0.875" style="5" customWidth="1"/>
    <col min="13882" max="13882" width="2.375" style="5" customWidth="1"/>
    <col min="13883" max="13883" width="2.125" style="5" bestFit="1" customWidth="1"/>
    <col min="13884" max="13884" width="2.375" style="5" customWidth="1"/>
    <col min="13885" max="13885" width="0.875" style="5" customWidth="1"/>
    <col min="13886" max="13886" width="2.375" style="5" customWidth="1"/>
    <col min="13887" max="13888" width="3.125" style="5" customWidth="1"/>
    <col min="13889" max="13889" width="2.375" style="5" customWidth="1"/>
    <col min="13890" max="13890" width="0.875" style="5" customWidth="1"/>
    <col min="13891" max="13891" width="2.375" style="5" customWidth="1"/>
    <col min="13892" max="13892" width="2.125" style="5" bestFit="1" customWidth="1"/>
    <col min="13893" max="13893" width="2.375" style="5" customWidth="1"/>
    <col min="13894" max="13894" width="0.875" style="5" customWidth="1"/>
    <col min="13895" max="13895" width="2.375" style="5" customWidth="1"/>
    <col min="13896" max="13897" width="3.125" style="5" customWidth="1"/>
    <col min="13898" max="13898" width="2.375" style="5" customWidth="1"/>
    <col min="13899" max="13899" width="0.875" style="5" customWidth="1"/>
    <col min="13900" max="13900" width="2.375" style="5" customWidth="1"/>
    <col min="13901" max="13901" width="2.125" style="5" bestFit="1" customWidth="1"/>
    <col min="13902" max="13902" width="2.375" style="5" customWidth="1"/>
    <col min="13903" max="13903" width="0.875" style="5" customWidth="1"/>
    <col min="13904" max="13904" width="2.375" style="5" customWidth="1"/>
    <col min="13905" max="13906" width="3.125" style="5" customWidth="1"/>
    <col min="13907" max="13907" width="2.375" style="5" customWidth="1"/>
    <col min="13908" max="13908" width="0.875" style="5" customWidth="1"/>
    <col min="13909" max="13909" width="2.375" style="5" customWidth="1"/>
    <col min="13910" max="13910" width="2.125" style="5" bestFit="1" customWidth="1"/>
    <col min="13911" max="13911" width="2.375" style="5" customWidth="1"/>
    <col min="13912" max="13912" width="0.875" style="5" customWidth="1"/>
    <col min="13913" max="13913" width="2.375" style="5" customWidth="1"/>
    <col min="13914" max="13914" width="3.125" style="5" customWidth="1"/>
    <col min="13915" max="13916" width="1.125" style="5" customWidth="1"/>
    <col min="13917" max="13927" width="3.875" style="5" customWidth="1"/>
    <col min="13928" max="13935" width="3.75" style="5" customWidth="1"/>
    <col min="13936" max="14069" width="8.25" style="5"/>
    <col min="14070" max="14070" width="2.75" style="5" customWidth="1"/>
    <col min="14071" max="14071" width="4.875" style="5" bestFit="1" customWidth="1"/>
    <col min="14072" max="14072" width="3.125" style="5" customWidth="1"/>
    <col min="14073" max="14073" width="2.375" style="5" customWidth="1"/>
    <col min="14074" max="14074" width="0.875" style="5" customWidth="1"/>
    <col min="14075" max="14075" width="2.375" style="5" customWidth="1"/>
    <col min="14076" max="14076" width="2.125" style="5" bestFit="1" customWidth="1"/>
    <col min="14077" max="14077" width="2.375" style="5" customWidth="1"/>
    <col min="14078" max="14078" width="0.875" style="5" customWidth="1"/>
    <col min="14079" max="14079" width="2.375" style="5" customWidth="1"/>
    <col min="14080" max="14081" width="3.125" style="5" customWidth="1"/>
    <col min="14082" max="14082" width="2.375" style="5" customWidth="1"/>
    <col min="14083" max="14083" width="0.875" style="5" customWidth="1"/>
    <col min="14084" max="14084" width="2.375" style="5" customWidth="1"/>
    <col min="14085" max="14085" width="2.125" style="5" bestFit="1" customWidth="1"/>
    <col min="14086" max="14086" width="2.375" style="5" customWidth="1"/>
    <col min="14087" max="14087" width="0.875" style="5" customWidth="1"/>
    <col min="14088" max="14088" width="2.375" style="5" customWidth="1"/>
    <col min="14089" max="14090" width="3.125" style="5" customWidth="1"/>
    <col min="14091" max="14091" width="2.375" style="5" customWidth="1"/>
    <col min="14092" max="14092" width="0.875" style="5" customWidth="1"/>
    <col min="14093" max="14093" width="2.375" style="5" customWidth="1"/>
    <col min="14094" max="14094" width="2.125" style="5" bestFit="1" customWidth="1"/>
    <col min="14095" max="14095" width="2.375" style="5" customWidth="1"/>
    <col min="14096" max="14096" width="0.875" style="5" customWidth="1"/>
    <col min="14097" max="14097" width="2.375" style="5" customWidth="1"/>
    <col min="14098" max="14099" width="3.125" style="5" customWidth="1"/>
    <col min="14100" max="14100" width="2.375" style="5" customWidth="1"/>
    <col min="14101" max="14101" width="0.875" style="5" customWidth="1"/>
    <col min="14102" max="14102" width="2.375" style="5" customWidth="1"/>
    <col min="14103" max="14103" width="2.125" style="5" bestFit="1" customWidth="1"/>
    <col min="14104" max="14104" width="2.375" style="5" customWidth="1"/>
    <col min="14105" max="14105" width="0.875" style="5" customWidth="1"/>
    <col min="14106" max="14106" width="2.375" style="5" customWidth="1"/>
    <col min="14107" max="14108" width="3.125" style="5" customWidth="1"/>
    <col min="14109" max="14109" width="2.375" style="5" customWidth="1"/>
    <col min="14110" max="14110" width="0.875" style="5" customWidth="1"/>
    <col min="14111" max="14111" width="2.375" style="5" customWidth="1"/>
    <col min="14112" max="14112" width="2.125" style="5" bestFit="1" customWidth="1"/>
    <col min="14113" max="14113" width="2.375" style="5" customWidth="1"/>
    <col min="14114" max="14114" width="0.875" style="5" customWidth="1"/>
    <col min="14115" max="14115" width="2.375" style="5" customWidth="1"/>
    <col min="14116" max="14117" width="3.125" style="5" customWidth="1"/>
    <col min="14118" max="14118" width="2.375" style="5" customWidth="1"/>
    <col min="14119" max="14119" width="0.875" style="5" customWidth="1"/>
    <col min="14120" max="14120" width="2.375" style="5" customWidth="1"/>
    <col min="14121" max="14121" width="2.125" style="5" bestFit="1" customWidth="1"/>
    <col min="14122" max="14122" width="2.375" style="5" customWidth="1"/>
    <col min="14123" max="14123" width="0.875" style="5" customWidth="1"/>
    <col min="14124" max="14124" width="2.375" style="5" customWidth="1"/>
    <col min="14125" max="14126" width="3.125" style="5" customWidth="1"/>
    <col min="14127" max="14127" width="2.375" style="5" customWidth="1"/>
    <col min="14128" max="14128" width="0.875" style="5" customWidth="1"/>
    <col min="14129" max="14129" width="2.375" style="5" customWidth="1"/>
    <col min="14130" max="14130" width="2.125" style="5" bestFit="1" customWidth="1"/>
    <col min="14131" max="14131" width="2.375" style="5" customWidth="1"/>
    <col min="14132" max="14132" width="0.875" style="5" customWidth="1"/>
    <col min="14133" max="14133" width="2.375" style="5" customWidth="1"/>
    <col min="14134" max="14135" width="3.125" style="5" customWidth="1"/>
    <col min="14136" max="14136" width="2.375" style="5" customWidth="1"/>
    <col min="14137" max="14137" width="0.875" style="5" customWidth="1"/>
    <col min="14138" max="14138" width="2.375" style="5" customWidth="1"/>
    <col min="14139" max="14139" width="2.125" style="5" bestFit="1" customWidth="1"/>
    <col min="14140" max="14140" width="2.375" style="5" customWidth="1"/>
    <col min="14141" max="14141" width="0.875" style="5" customWidth="1"/>
    <col min="14142" max="14142" width="2.375" style="5" customWidth="1"/>
    <col min="14143" max="14144" width="3.125" style="5" customWidth="1"/>
    <col min="14145" max="14145" width="2.375" style="5" customWidth="1"/>
    <col min="14146" max="14146" width="0.875" style="5" customWidth="1"/>
    <col min="14147" max="14147" width="2.375" style="5" customWidth="1"/>
    <col min="14148" max="14148" width="2.125" style="5" bestFit="1" customWidth="1"/>
    <col min="14149" max="14149" width="2.375" style="5" customWidth="1"/>
    <col min="14150" max="14150" width="0.875" style="5" customWidth="1"/>
    <col min="14151" max="14151" width="2.375" style="5" customWidth="1"/>
    <col min="14152" max="14153" width="3.125" style="5" customWidth="1"/>
    <col min="14154" max="14154" width="2.375" style="5" customWidth="1"/>
    <col min="14155" max="14155" width="0.875" style="5" customWidth="1"/>
    <col min="14156" max="14156" width="2.375" style="5" customWidth="1"/>
    <col min="14157" max="14157" width="2.125" style="5" bestFit="1" customWidth="1"/>
    <col min="14158" max="14158" width="2.375" style="5" customWidth="1"/>
    <col min="14159" max="14159" width="0.875" style="5" customWidth="1"/>
    <col min="14160" max="14160" width="2.375" style="5" customWidth="1"/>
    <col min="14161" max="14162" width="3.125" style="5" customWidth="1"/>
    <col min="14163" max="14163" width="2.375" style="5" customWidth="1"/>
    <col min="14164" max="14164" width="0.875" style="5" customWidth="1"/>
    <col min="14165" max="14165" width="2.375" style="5" customWidth="1"/>
    <col min="14166" max="14166" width="2.125" style="5" bestFit="1" customWidth="1"/>
    <col min="14167" max="14167" width="2.375" style="5" customWidth="1"/>
    <col min="14168" max="14168" width="0.875" style="5" customWidth="1"/>
    <col min="14169" max="14169" width="2.375" style="5" customWidth="1"/>
    <col min="14170" max="14170" width="3.125" style="5" customWidth="1"/>
    <col min="14171" max="14172" width="1.125" style="5" customWidth="1"/>
    <col min="14173" max="14183" width="3.875" style="5" customWidth="1"/>
    <col min="14184" max="14191" width="3.75" style="5" customWidth="1"/>
    <col min="14192" max="14325" width="8.25" style="5"/>
    <col min="14326" max="14326" width="2.75" style="5" customWidth="1"/>
    <col min="14327" max="14327" width="4.875" style="5" bestFit="1" customWidth="1"/>
    <col min="14328" max="14328" width="3.125" style="5" customWidth="1"/>
    <col min="14329" max="14329" width="2.375" style="5" customWidth="1"/>
    <col min="14330" max="14330" width="0.875" style="5" customWidth="1"/>
    <col min="14331" max="14331" width="2.375" style="5" customWidth="1"/>
    <col min="14332" max="14332" width="2.125" style="5" bestFit="1" customWidth="1"/>
    <col min="14333" max="14333" width="2.375" style="5" customWidth="1"/>
    <col min="14334" max="14334" width="0.875" style="5" customWidth="1"/>
    <col min="14335" max="14335" width="2.375" style="5" customWidth="1"/>
    <col min="14336" max="14337" width="3.125" style="5" customWidth="1"/>
    <col min="14338" max="14338" width="2.375" style="5" customWidth="1"/>
    <col min="14339" max="14339" width="0.875" style="5" customWidth="1"/>
    <col min="14340" max="14340" width="2.375" style="5" customWidth="1"/>
    <col min="14341" max="14341" width="2.125" style="5" bestFit="1" customWidth="1"/>
    <col min="14342" max="14342" width="2.375" style="5" customWidth="1"/>
    <col min="14343" max="14343" width="0.875" style="5" customWidth="1"/>
    <col min="14344" max="14344" width="2.375" style="5" customWidth="1"/>
    <col min="14345" max="14346" width="3.125" style="5" customWidth="1"/>
    <col min="14347" max="14347" width="2.375" style="5" customWidth="1"/>
    <col min="14348" max="14348" width="0.875" style="5" customWidth="1"/>
    <col min="14349" max="14349" width="2.375" style="5" customWidth="1"/>
    <col min="14350" max="14350" width="2.125" style="5" bestFit="1" customWidth="1"/>
    <col min="14351" max="14351" width="2.375" style="5" customWidth="1"/>
    <col min="14352" max="14352" width="0.875" style="5" customWidth="1"/>
    <col min="14353" max="14353" width="2.375" style="5" customWidth="1"/>
    <col min="14354" max="14355" width="3.125" style="5" customWidth="1"/>
    <col min="14356" max="14356" width="2.375" style="5" customWidth="1"/>
    <col min="14357" max="14357" width="0.875" style="5" customWidth="1"/>
    <col min="14358" max="14358" width="2.375" style="5" customWidth="1"/>
    <col min="14359" max="14359" width="2.125" style="5" bestFit="1" customWidth="1"/>
    <col min="14360" max="14360" width="2.375" style="5" customWidth="1"/>
    <col min="14361" max="14361" width="0.875" style="5" customWidth="1"/>
    <col min="14362" max="14362" width="2.375" style="5" customWidth="1"/>
    <col min="14363" max="14364" width="3.125" style="5" customWidth="1"/>
    <col min="14365" max="14365" width="2.375" style="5" customWidth="1"/>
    <col min="14366" max="14366" width="0.875" style="5" customWidth="1"/>
    <col min="14367" max="14367" width="2.375" style="5" customWidth="1"/>
    <col min="14368" max="14368" width="2.125" style="5" bestFit="1" customWidth="1"/>
    <col min="14369" max="14369" width="2.375" style="5" customWidth="1"/>
    <col min="14370" max="14370" width="0.875" style="5" customWidth="1"/>
    <col min="14371" max="14371" width="2.375" style="5" customWidth="1"/>
    <col min="14372" max="14373" width="3.125" style="5" customWidth="1"/>
    <col min="14374" max="14374" width="2.375" style="5" customWidth="1"/>
    <col min="14375" max="14375" width="0.875" style="5" customWidth="1"/>
    <col min="14376" max="14376" width="2.375" style="5" customWidth="1"/>
    <col min="14377" max="14377" width="2.125" style="5" bestFit="1" customWidth="1"/>
    <col min="14378" max="14378" width="2.375" style="5" customWidth="1"/>
    <col min="14379" max="14379" width="0.875" style="5" customWidth="1"/>
    <col min="14380" max="14380" width="2.375" style="5" customWidth="1"/>
    <col min="14381" max="14382" width="3.125" style="5" customWidth="1"/>
    <col min="14383" max="14383" width="2.375" style="5" customWidth="1"/>
    <col min="14384" max="14384" width="0.875" style="5" customWidth="1"/>
    <col min="14385" max="14385" width="2.375" style="5" customWidth="1"/>
    <col min="14386" max="14386" width="2.125" style="5" bestFit="1" customWidth="1"/>
    <col min="14387" max="14387" width="2.375" style="5" customWidth="1"/>
    <col min="14388" max="14388" width="0.875" style="5" customWidth="1"/>
    <col min="14389" max="14389" width="2.375" style="5" customWidth="1"/>
    <col min="14390" max="14391" width="3.125" style="5" customWidth="1"/>
    <col min="14392" max="14392" width="2.375" style="5" customWidth="1"/>
    <col min="14393" max="14393" width="0.875" style="5" customWidth="1"/>
    <col min="14394" max="14394" width="2.375" style="5" customWidth="1"/>
    <col min="14395" max="14395" width="2.125" style="5" bestFit="1" customWidth="1"/>
    <col min="14396" max="14396" width="2.375" style="5" customWidth="1"/>
    <col min="14397" max="14397" width="0.875" style="5" customWidth="1"/>
    <col min="14398" max="14398" width="2.375" style="5" customWidth="1"/>
    <col min="14399" max="14400" width="3.125" style="5" customWidth="1"/>
    <col min="14401" max="14401" width="2.375" style="5" customWidth="1"/>
    <col min="14402" max="14402" width="0.875" style="5" customWidth="1"/>
    <col min="14403" max="14403" width="2.375" style="5" customWidth="1"/>
    <col min="14404" max="14404" width="2.125" style="5" bestFit="1" customWidth="1"/>
    <col min="14405" max="14405" width="2.375" style="5" customWidth="1"/>
    <col min="14406" max="14406" width="0.875" style="5" customWidth="1"/>
    <col min="14407" max="14407" width="2.375" style="5" customWidth="1"/>
    <col min="14408" max="14409" width="3.125" style="5" customWidth="1"/>
    <col min="14410" max="14410" width="2.375" style="5" customWidth="1"/>
    <col min="14411" max="14411" width="0.875" style="5" customWidth="1"/>
    <col min="14412" max="14412" width="2.375" style="5" customWidth="1"/>
    <col min="14413" max="14413" width="2.125" style="5" bestFit="1" customWidth="1"/>
    <col min="14414" max="14414" width="2.375" style="5" customWidth="1"/>
    <col min="14415" max="14415" width="0.875" style="5" customWidth="1"/>
    <col min="14416" max="14416" width="2.375" style="5" customWidth="1"/>
    <col min="14417" max="14418" width="3.125" style="5" customWidth="1"/>
    <col min="14419" max="14419" width="2.375" style="5" customWidth="1"/>
    <col min="14420" max="14420" width="0.875" style="5" customWidth="1"/>
    <col min="14421" max="14421" width="2.375" style="5" customWidth="1"/>
    <col min="14422" max="14422" width="2.125" style="5" bestFit="1" customWidth="1"/>
    <col min="14423" max="14423" width="2.375" style="5" customWidth="1"/>
    <col min="14424" max="14424" width="0.875" style="5" customWidth="1"/>
    <col min="14425" max="14425" width="2.375" style="5" customWidth="1"/>
    <col min="14426" max="14426" width="3.125" style="5" customWidth="1"/>
    <col min="14427" max="14428" width="1.125" style="5" customWidth="1"/>
    <col min="14429" max="14439" width="3.875" style="5" customWidth="1"/>
    <col min="14440" max="14447" width="3.75" style="5" customWidth="1"/>
    <col min="14448" max="14581" width="8.25" style="5"/>
    <col min="14582" max="14582" width="2.75" style="5" customWidth="1"/>
    <col min="14583" max="14583" width="4.875" style="5" bestFit="1" customWidth="1"/>
    <col min="14584" max="14584" width="3.125" style="5" customWidth="1"/>
    <col min="14585" max="14585" width="2.375" style="5" customWidth="1"/>
    <col min="14586" max="14586" width="0.875" style="5" customWidth="1"/>
    <col min="14587" max="14587" width="2.375" style="5" customWidth="1"/>
    <col min="14588" max="14588" width="2.125" style="5" bestFit="1" customWidth="1"/>
    <col min="14589" max="14589" width="2.375" style="5" customWidth="1"/>
    <col min="14590" max="14590" width="0.875" style="5" customWidth="1"/>
    <col min="14591" max="14591" width="2.375" style="5" customWidth="1"/>
    <col min="14592" max="14593" width="3.125" style="5" customWidth="1"/>
    <col min="14594" max="14594" width="2.375" style="5" customWidth="1"/>
    <col min="14595" max="14595" width="0.875" style="5" customWidth="1"/>
    <col min="14596" max="14596" width="2.375" style="5" customWidth="1"/>
    <col min="14597" max="14597" width="2.125" style="5" bestFit="1" customWidth="1"/>
    <col min="14598" max="14598" width="2.375" style="5" customWidth="1"/>
    <col min="14599" max="14599" width="0.875" style="5" customWidth="1"/>
    <col min="14600" max="14600" width="2.375" style="5" customWidth="1"/>
    <col min="14601" max="14602" width="3.125" style="5" customWidth="1"/>
    <col min="14603" max="14603" width="2.375" style="5" customWidth="1"/>
    <col min="14604" max="14604" width="0.875" style="5" customWidth="1"/>
    <col min="14605" max="14605" width="2.375" style="5" customWidth="1"/>
    <col min="14606" max="14606" width="2.125" style="5" bestFit="1" customWidth="1"/>
    <col min="14607" max="14607" width="2.375" style="5" customWidth="1"/>
    <col min="14608" max="14608" width="0.875" style="5" customWidth="1"/>
    <col min="14609" max="14609" width="2.375" style="5" customWidth="1"/>
    <col min="14610" max="14611" width="3.125" style="5" customWidth="1"/>
    <col min="14612" max="14612" width="2.375" style="5" customWidth="1"/>
    <col min="14613" max="14613" width="0.875" style="5" customWidth="1"/>
    <col min="14614" max="14614" width="2.375" style="5" customWidth="1"/>
    <col min="14615" max="14615" width="2.125" style="5" bestFit="1" customWidth="1"/>
    <col min="14616" max="14616" width="2.375" style="5" customWidth="1"/>
    <col min="14617" max="14617" width="0.875" style="5" customWidth="1"/>
    <col min="14618" max="14618" width="2.375" style="5" customWidth="1"/>
    <col min="14619" max="14620" width="3.125" style="5" customWidth="1"/>
    <col min="14621" max="14621" width="2.375" style="5" customWidth="1"/>
    <col min="14622" max="14622" width="0.875" style="5" customWidth="1"/>
    <col min="14623" max="14623" width="2.375" style="5" customWidth="1"/>
    <col min="14624" max="14624" width="2.125" style="5" bestFit="1" customWidth="1"/>
    <col min="14625" max="14625" width="2.375" style="5" customWidth="1"/>
    <col min="14626" max="14626" width="0.875" style="5" customWidth="1"/>
    <col min="14627" max="14627" width="2.375" style="5" customWidth="1"/>
    <col min="14628" max="14629" width="3.125" style="5" customWidth="1"/>
    <col min="14630" max="14630" width="2.375" style="5" customWidth="1"/>
    <col min="14631" max="14631" width="0.875" style="5" customWidth="1"/>
    <col min="14632" max="14632" width="2.375" style="5" customWidth="1"/>
    <col min="14633" max="14633" width="2.125" style="5" bestFit="1" customWidth="1"/>
    <col min="14634" max="14634" width="2.375" style="5" customWidth="1"/>
    <col min="14635" max="14635" width="0.875" style="5" customWidth="1"/>
    <col min="14636" max="14636" width="2.375" style="5" customWidth="1"/>
    <col min="14637" max="14638" width="3.125" style="5" customWidth="1"/>
    <col min="14639" max="14639" width="2.375" style="5" customWidth="1"/>
    <col min="14640" max="14640" width="0.875" style="5" customWidth="1"/>
    <col min="14641" max="14641" width="2.375" style="5" customWidth="1"/>
    <col min="14642" max="14642" width="2.125" style="5" bestFit="1" customWidth="1"/>
    <col min="14643" max="14643" width="2.375" style="5" customWidth="1"/>
    <col min="14644" max="14644" width="0.875" style="5" customWidth="1"/>
    <col min="14645" max="14645" width="2.375" style="5" customWidth="1"/>
    <col min="14646" max="14647" width="3.125" style="5" customWidth="1"/>
    <col min="14648" max="14648" width="2.375" style="5" customWidth="1"/>
    <col min="14649" max="14649" width="0.875" style="5" customWidth="1"/>
    <col min="14650" max="14650" width="2.375" style="5" customWidth="1"/>
    <col min="14651" max="14651" width="2.125" style="5" bestFit="1" customWidth="1"/>
    <col min="14652" max="14652" width="2.375" style="5" customWidth="1"/>
    <col min="14653" max="14653" width="0.875" style="5" customWidth="1"/>
    <col min="14654" max="14654" width="2.375" style="5" customWidth="1"/>
    <col min="14655" max="14656" width="3.125" style="5" customWidth="1"/>
    <col min="14657" max="14657" width="2.375" style="5" customWidth="1"/>
    <col min="14658" max="14658" width="0.875" style="5" customWidth="1"/>
    <col min="14659" max="14659" width="2.375" style="5" customWidth="1"/>
    <col min="14660" max="14660" width="2.125" style="5" bestFit="1" customWidth="1"/>
    <col min="14661" max="14661" width="2.375" style="5" customWidth="1"/>
    <col min="14662" max="14662" width="0.875" style="5" customWidth="1"/>
    <col min="14663" max="14663" width="2.375" style="5" customWidth="1"/>
    <col min="14664" max="14665" width="3.125" style="5" customWidth="1"/>
    <col min="14666" max="14666" width="2.375" style="5" customWidth="1"/>
    <col min="14667" max="14667" width="0.875" style="5" customWidth="1"/>
    <col min="14668" max="14668" width="2.375" style="5" customWidth="1"/>
    <col min="14669" max="14669" width="2.125" style="5" bestFit="1" customWidth="1"/>
    <col min="14670" max="14670" width="2.375" style="5" customWidth="1"/>
    <col min="14671" max="14671" width="0.875" style="5" customWidth="1"/>
    <col min="14672" max="14672" width="2.375" style="5" customWidth="1"/>
    <col min="14673" max="14674" width="3.125" style="5" customWidth="1"/>
    <col min="14675" max="14675" width="2.375" style="5" customWidth="1"/>
    <col min="14676" max="14676" width="0.875" style="5" customWidth="1"/>
    <col min="14677" max="14677" width="2.375" style="5" customWidth="1"/>
    <col min="14678" max="14678" width="2.125" style="5" bestFit="1" customWidth="1"/>
    <col min="14679" max="14679" width="2.375" style="5" customWidth="1"/>
    <col min="14680" max="14680" width="0.875" style="5" customWidth="1"/>
    <col min="14681" max="14681" width="2.375" style="5" customWidth="1"/>
    <col min="14682" max="14682" width="3.125" style="5" customWidth="1"/>
    <col min="14683" max="14684" width="1.125" style="5" customWidth="1"/>
    <col min="14685" max="14695" width="3.875" style="5" customWidth="1"/>
    <col min="14696" max="14703" width="3.75" style="5" customWidth="1"/>
    <col min="14704" max="14837" width="8.25" style="5"/>
    <col min="14838" max="14838" width="2.75" style="5" customWidth="1"/>
    <col min="14839" max="14839" width="4.875" style="5" bestFit="1" customWidth="1"/>
    <col min="14840" max="14840" width="3.125" style="5" customWidth="1"/>
    <col min="14841" max="14841" width="2.375" style="5" customWidth="1"/>
    <col min="14842" max="14842" width="0.875" style="5" customWidth="1"/>
    <col min="14843" max="14843" width="2.375" style="5" customWidth="1"/>
    <col min="14844" max="14844" width="2.125" style="5" bestFit="1" customWidth="1"/>
    <col min="14845" max="14845" width="2.375" style="5" customWidth="1"/>
    <col min="14846" max="14846" width="0.875" style="5" customWidth="1"/>
    <col min="14847" max="14847" width="2.375" style="5" customWidth="1"/>
    <col min="14848" max="14849" width="3.125" style="5" customWidth="1"/>
    <col min="14850" max="14850" width="2.375" style="5" customWidth="1"/>
    <col min="14851" max="14851" width="0.875" style="5" customWidth="1"/>
    <col min="14852" max="14852" width="2.375" style="5" customWidth="1"/>
    <col min="14853" max="14853" width="2.125" style="5" bestFit="1" customWidth="1"/>
    <col min="14854" max="14854" width="2.375" style="5" customWidth="1"/>
    <col min="14855" max="14855" width="0.875" style="5" customWidth="1"/>
    <col min="14856" max="14856" width="2.375" style="5" customWidth="1"/>
    <col min="14857" max="14858" width="3.125" style="5" customWidth="1"/>
    <col min="14859" max="14859" width="2.375" style="5" customWidth="1"/>
    <col min="14860" max="14860" width="0.875" style="5" customWidth="1"/>
    <col min="14861" max="14861" width="2.375" style="5" customWidth="1"/>
    <col min="14862" max="14862" width="2.125" style="5" bestFit="1" customWidth="1"/>
    <col min="14863" max="14863" width="2.375" style="5" customWidth="1"/>
    <col min="14864" max="14864" width="0.875" style="5" customWidth="1"/>
    <col min="14865" max="14865" width="2.375" style="5" customWidth="1"/>
    <col min="14866" max="14867" width="3.125" style="5" customWidth="1"/>
    <col min="14868" max="14868" width="2.375" style="5" customWidth="1"/>
    <col min="14869" max="14869" width="0.875" style="5" customWidth="1"/>
    <col min="14870" max="14870" width="2.375" style="5" customWidth="1"/>
    <col min="14871" max="14871" width="2.125" style="5" bestFit="1" customWidth="1"/>
    <col min="14872" max="14872" width="2.375" style="5" customWidth="1"/>
    <col min="14873" max="14873" width="0.875" style="5" customWidth="1"/>
    <col min="14874" max="14874" width="2.375" style="5" customWidth="1"/>
    <col min="14875" max="14876" width="3.125" style="5" customWidth="1"/>
    <col min="14877" max="14877" width="2.375" style="5" customWidth="1"/>
    <col min="14878" max="14878" width="0.875" style="5" customWidth="1"/>
    <col min="14879" max="14879" width="2.375" style="5" customWidth="1"/>
    <col min="14880" max="14880" width="2.125" style="5" bestFit="1" customWidth="1"/>
    <col min="14881" max="14881" width="2.375" style="5" customWidth="1"/>
    <col min="14882" max="14882" width="0.875" style="5" customWidth="1"/>
    <col min="14883" max="14883" width="2.375" style="5" customWidth="1"/>
    <col min="14884" max="14885" width="3.125" style="5" customWidth="1"/>
    <col min="14886" max="14886" width="2.375" style="5" customWidth="1"/>
    <col min="14887" max="14887" width="0.875" style="5" customWidth="1"/>
    <col min="14888" max="14888" width="2.375" style="5" customWidth="1"/>
    <col min="14889" max="14889" width="2.125" style="5" bestFit="1" customWidth="1"/>
    <col min="14890" max="14890" width="2.375" style="5" customWidth="1"/>
    <col min="14891" max="14891" width="0.875" style="5" customWidth="1"/>
    <col min="14892" max="14892" width="2.375" style="5" customWidth="1"/>
    <col min="14893" max="14894" width="3.125" style="5" customWidth="1"/>
    <col min="14895" max="14895" width="2.375" style="5" customWidth="1"/>
    <col min="14896" max="14896" width="0.875" style="5" customWidth="1"/>
    <col min="14897" max="14897" width="2.375" style="5" customWidth="1"/>
    <col min="14898" max="14898" width="2.125" style="5" bestFit="1" customWidth="1"/>
    <col min="14899" max="14899" width="2.375" style="5" customWidth="1"/>
    <col min="14900" max="14900" width="0.875" style="5" customWidth="1"/>
    <col min="14901" max="14901" width="2.375" style="5" customWidth="1"/>
    <col min="14902" max="14903" width="3.125" style="5" customWidth="1"/>
    <col min="14904" max="14904" width="2.375" style="5" customWidth="1"/>
    <col min="14905" max="14905" width="0.875" style="5" customWidth="1"/>
    <col min="14906" max="14906" width="2.375" style="5" customWidth="1"/>
    <col min="14907" max="14907" width="2.125" style="5" bestFit="1" customWidth="1"/>
    <col min="14908" max="14908" width="2.375" style="5" customWidth="1"/>
    <col min="14909" max="14909" width="0.875" style="5" customWidth="1"/>
    <col min="14910" max="14910" width="2.375" style="5" customWidth="1"/>
    <col min="14911" max="14912" width="3.125" style="5" customWidth="1"/>
    <col min="14913" max="14913" width="2.375" style="5" customWidth="1"/>
    <col min="14914" max="14914" width="0.875" style="5" customWidth="1"/>
    <col min="14915" max="14915" width="2.375" style="5" customWidth="1"/>
    <col min="14916" max="14916" width="2.125" style="5" bestFit="1" customWidth="1"/>
    <col min="14917" max="14917" width="2.375" style="5" customWidth="1"/>
    <col min="14918" max="14918" width="0.875" style="5" customWidth="1"/>
    <col min="14919" max="14919" width="2.375" style="5" customWidth="1"/>
    <col min="14920" max="14921" width="3.125" style="5" customWidth="1"/>
    <col min="14922" max="14922" width="2.375" style="5" customWidth="1"/>
    <col min="14923" max="14923" width="0.875" style="5" customWidth="1"/>
    <col min="14924" max="14924" width="2.375" style="5" customWidth="1"/>
    <col min="14925" max="14925" width="2.125" style="5" bestFit="1" customWidth="1"/>
    <col min="14926" max="14926" width="2.375" style="5" customWidth="1"/>
    <col min="14927" max="14927" width="0.875" style="5" customWidth="1"/>
    <col min="14928" max="14928" width="2.375" style="5" customWidth="1"/>
    <col min="14929" max="14930" width="3.125" style="5" customWidth="1"/>
    <col min="14931" max="14931" width="2.375" style="5" customWidth="1"/>
    <col min="14932" max="14932" width="0.875" style="5" customWidth="1"/>
    <col min="14933" max="14933" width="2.375" style="5" customWidth="1"/>
    <col min="14934" max="14934" width="2.125" style="5" bestFit="1" customWidth="1"/>
    <col min="14935" max="14935" width="2.375" style="5" customWidth="1"/>
    <col min="14936" max="14936" width="0.875" style="5" customWidth="1"/>
    <col min="14937" max="14937" width="2.375" style="5" customWidth="1"/>
    <col min="14938" max="14938" width="3.125" style="5" customWidth="1"/>
    <col min="14939" max="14940" width="1.125" style="5" customWidth="1"/>
    <col min="14941" max="14951" width="3.875" style="5" customWidth="1"/>
    <col min="14952" max="14959" width="3.75" style="5" customWidth="1"/>
    <col min="14960" max="15093" width="8.25" style="5"/>
    <col min="15094" max="15094" width="2.75" style="5" customWidth="1"/>
    <col min="15095" max="15095" width="4.875" style="5" bestFit="1" customWidth="1"/>
    <col min="15096" max="15096" width="3.125" style="5" customWidth="1"/>
    <col min="15097" max="15097" width="2.375" style="5" customWidth="1"/>
    <col min="15098" max="15098" width="0.875" style="5" customWidth="1"/>
    <col min="15099" max="15099" width="2.375" style="5" customWidth="1"/>
    <col min="15100" max="15100" width="2.125" style="5" bestFit="1" customWidth="1"/>
    <col min="15101" max="15101" width="2.375" style="5" customWidth="1"/>
    <col min="15102" max="15102" width="0.875" style="5" customWidth="1"/>
    <col min="15103" max="15103" width="2.375" style="5" customWidth="1"/>
    <col min="15104" max="15105" width="3.125" style="5" customWidth="1"/>
    <col min="15106" max="15106" width="2.375" style="5" customWidth="1"/>
    <col min="15107" max="15107" width="0.875" style="5" customWidth="1"/>
    <col min="15108" max="15108" width="2.375" style="5" customWidth="1"/>
    <col min="15109" max="15109" width="2.125" style="5" bestFit="1" customWidth="1"/>
    <col min="15110" max="15110" width="2.375" style="5" customWidth="1"/>
    <col min="15111" max="15111" width="0.875" style="5" customWidth="1"/>
    <col min="15112" max="15112" width="2.375" style="5" customWidth="1"/>
    <col min="15113" max="15114" width="3.125" style="5" customWidth="1"/>
    <col min="15115" max="15115" width="2.375" style="5" customWidth="1"/>
    <col min="15116" max="15116" width="0.875" style="5" customWidth="1"/>
    <col min="15117" max="15117" width="2.375" style="5" customWidth="1"/>
    <col min="15118" max="15118" width="2.125" style="5" bestFit="1" customWidth="1"/>
    <col min="15119" max="15119" width="2.375" style="5" customWidth="1"/>
    <col min="15120" max="15120" width="0.875" style="5" customWidth="1"/>
    <col min="15121" max="15121" width="2.375" style="5" customWidth="1"/>
    <col min="15122" max="15123" width="3.125" style="5" customWidth="1"/>
    <col min="15124" max="15124" width="2.375" style="5" customWidth="1"/>
    <col min="15125" max="15125" width="0.875" style="5" customWidth="1"/>
    <col min="15126" max="15126" width="2.375" style="5" customWidth="1"/>
    <col min="15127" max="15127" width="2.125" style="5" bestFit="1" customWidth="1"/>
    <col min="15128" max="15128" width="2.375" style="5" customWidth="1"/>
    <col min="15129" max="15129" width="0.875" style="5" customWidth="1"/>
    <col min="15130" max="15130" width="2.375" style="5" customWidth="1"/>
    <col min="15131" max="15132" width="3.125" style="5" customWidth="1"/>
    <col min="15133" max="15133" width="2.375" style="5" customWidth="1"/>
    <col min="15134" max="15134" width="0.875" style="5" customWidth="1"/>
    <col min="15135" max="15135" width="2.375" style="5" customWidth="1"/>
    <col min="15136" max="15136" width="2.125" style="5" bestFit="1" customWidth="1"/>
    <col min="15137" max="15137" width="2.375" style="5" customWidth="1"/>
    <col min="15138" max="15138" width="0.875" style="5" customWidth="1"/>
    <col min="15139" max="15139" width="2.375" style="5" customWidth="1"/>
    <col min="15140" max="15141" width="3.125" style="5" customWidth="1"/>
    <col min="15142" max="15142" width="2.375" style="5" customWidth="1"/>
    <col min="15143" max="15143" width="0.875" style="5" customWidth="1"/>
    <col min="15144" max="15144" width="2.375" style="5" customWidth="1"/>
    <col min="15145" max="15145" width="2.125" style="5" bestFit="1" customWidth="1"/>
    <col min="15146" max="15146" width="2.375" style="5" customWidth="1"/>
    <col min="15147" max="15147" width="0.875" style="5" customWidth="1"/>
    <col min="15148" max="15148" width="2.375" style="5" customWidth="1"/>
    <col min="15149" max="15150" width="3.125" style="5" customWidth="1"/>
    <col min="15151" max="15151" width="2.375" style="5" customWidth="1"/>
    <col min="15152" max="15152" width="0.875" style="5" customWidth="1"/>
    <col min="15153" max="15153" width="2.375" style="5" customWidth="1"/>
    <col min="15154" max="15154" width="2.125" style="5" bestFit="1" customWidth="1"/>
    <col min="15155" max="15155" width="2.375" style="5" customWidth="1"/>
    <col min="15156" max="15156" width="0.875" style="5" customWidth="1"/>
    <col min="15157" max="15157" width="2.375" style="5" customWidth="1"/>
    <col min="15158" max="15159" width="3.125" style="5" customWidth="1"/>
    <col min="15160" max="15160" width="2.375" style="5" customWidth="1"/>
    <col min="15161" max="15161" width="0.875" style="5" customWidth="1"/>
    <col min="15162" max="15162" width="2.375" style="5" customWidth="1"/>
    <col min="15163" max="15163" width="2.125" style="5" bestFit="1" customWidth="1"/>
    <col min="15164" max="15164" width="2.375" style="5" customWidth="1"/>
    <col min="15165" max="15165" width="0.875" style="5" customWidth="1"/>
    <col min="15166" max="15166" width="2.375" style="5" customWidth="1"/>
    <col min="15167" max="15168" width="3.125" style="5" customWidth="1"/>
    <col min="15169" max="15169" width="2.375" style="5" customWidth="1"/>
    <col min="15170" max="15170" width="0.875" style="5" customWidth="1"/>
    <col min="15171" max="15171" width="2.375" style="5" customWidth="1"/>
    <col min="15172" max="15172" width="2.125" style="5" bestFit="1" customWidth="1"/>
    <col min="15173" max="15173" width="2.375" style="5" customWidth="1"/>
    <col min="15174" max="15174" width="0.875" style="5" customWidth="1"/>
    <col min="15175" max="15175" width="2.375" style="5" customWidth="1"/>
    <col min="15176" max="15177" width="3.125" style="5" customWidth="1"/>
    <col min="15178" max="15178" width="2.375" style="5" customWidth="1"/>
    <col min="15179" max="15179" width="0.875" style="5" customWidth="1"/>
    <col min="15180" max="15180" width="2.375" style="5" customWidth="1"/>
    <col min="15181" max="15181" width="2.125" style="5" bestFit="1" customWidth="1"/>
    <col min="15182" max="15182" width="2.375" style="5" customWidth="1"/>
    <col min="15183" max="15183" width="0.875" style="5" customWidth="1"/>
    <col min="15184" max="15184" width="2.375" style="5" customWidth="1"/>
    <col min="15185" max="15186" width="3.125" style="5" customWidth="1"/>
    <col min="15187" max="15187" width="2.375" style="5" customWidth="1"/>
    <col min="15188" max="15188" width="0.875" style="5" customWidth="1"/>
    <col min="15189" max="15189" width="2.375" style="5" customWidth="1"/>
    <col min="15190" max="15190" width="2.125" style="5" bestFit="1" customWidth="1"/>
    <col min="15191" max="15191" width="2.375" style="5" customWidth="1"/>
    <col min="15192" max="15192" width="0.875" style="5" customWidth="1"/>
    <col min="15193" max="15193" width="2.375" style="5" customWidth="1"/>
    <col min="15194" max="15194" width="3.125" style="5" customWidth="1"/>
    <col min="15195" max="15196" width="1.125" style="5" customWidth="1"/>
    <col min="15197" max="15207" width="3.875" style="5" customWidth="1"/>
    <col min="15208" max="15215" width="3.75" style="5" customWidth="1"/>
    <col min="15216" max="15349" width="8.25" style="5"/>
    <col min="15350" max="15350" width="2.75" style="5" customWidth="1"/>
    <col min="15351" max="15351" width="4.875" style="5" bestFit="1" customWidth="1"/>
    <col min="15352" max="15352" width="3.125" style="5" customWidth="1"/>
    <col min="15353" max="15353" width="2.375" style="5" customWidth="1"/>
    <col min="15354" max="15354" width="0.875" style="5" customWidth="1"/>
    <col min="15355" max="15355" width="2.375" style="5" customWidth="1"/>
    <col min="15356" max="15356" width="2.125" style="5" bestFit="1" customWidth="1"/>
    <col min="15357" max="15357" width="2.375" style="5" customWidth="1"/>
    <col min="15358" max="15358" width="0.875" style="5" customWidth="1"/>
    <col min="15359" max="15359" width="2.375" style="5" customWidth="1"/>
    <col min="15360" max="15361" width="3.125" style="5" customWidth="1"/>
    <col min="15362" max="15362" width="2.375" style="5" customWidth="1"/>
    <col min="15363" max="15363" width="0.875" style="5" customWidth="1"/>
    <col min="15364" max="15364" width="2.375" style="5" customWidth="1"/>
    <col min="15365" max="15365" width="2.125" style="5" bestFit="1" customWidth="1"/>
    <col min="15366" max="15366" width="2.375" style="5" customWidth="1"/>
    <col min="15367" max="15367" width="0.875" style="5" customWidth="1"/>
    <col min="15368" max="15368" width="2.375" style="5" customWidth="1"/>
    <col min="15369" max="15370" width="3.125" style="5" customWidth="1"/>
    <col min="15371" max="15371" width="2.375" style="5" customWidth="1"/>
    <col min="15372" max="15372" width="0.875" style="5" customWidth="1"/>
    <col min="15373" max="15373" width="2.375" style="5" customWidth="1"/>
    <col min="15374" max="15374" width="2.125" style="5" bestFit="1" customWidth="1"/>
    <col min="15375" max="15375" width="2.375" style="5" customWidth="1"/>
    <col min="15376" max="15376" width="0.875" style="5" customWidth="1"/>
    <col min="15377" max="15377" width="2.375" style="5" customWidth="1"/>
    <col min="15378" max="15379" width="3.125" style="5" customWidth="1"/>
    <col min="15380" max="15380" width="2.375" style="5" customWidth="1"/>
    <col min="15381" max="15381" width="0.875" style="5" customWidth="1"/>
    <col min="15382" max="15382" width="2.375" style="5" customWidth="1"/>
    <col min="15383" max="15383" width="2.125" style="5" bestFit="1" customWidth="1"/>
    <col min="15384" max="15384" width="2.375" style="5" customWidth="1"/>
    <col min="15385" max="15385" width="0.875" style="5" customWidth="1"/>
    <col min="15386" max="15386" width="2.375" style="5" customWidth="1"/>
    <col min="15387" max="15388" width="3.125" style="5" customWidth="1"/>
    <col min="15389" max="15389" width="2.375" style="5" customWidth="1"/>
    <col min="15390" max="15390" width="0.875" style="5" customWidth="1"/>
    <col min="15391" max="15391" width="2.375" style="5" customWidth="1"/>
    <col min="15392" max="15392" width="2.125" style="5" bestFit="1" customWidth="1"/>
    <col min="15393" max="15393" width="2.375" style="5" customWidth="1"/>
    <col min="15394" max="15394" width="0.875" style="5" customWidth="1"/>
    <col min="15395" max="15395" width="2.375" style="5" customWidth="1"/>
    <col min="15396" max="15397" width="3.125" style="5" customWidth="1"/>
    <col min="15398" max="15398" width="2.375" style="5" customWidth="1"/>
    <col min="15399" max="15399" width="0.875" style="5" customWidth="1"/>
    <col min="15400" max="15400" width="2.375" style="5" customWidth="1"/>
    <col min="15401" max="15401" width="2.125" style="5" bestFit="1" customWidth="1"/>
    <col min="15402" max="15402" width="2.375" style="5" customWidth="1"/>
    <col min="15403" max="15403" width="0.875" style="5" customWidth="1"/>
    <col min="15404" max="15404" width="2.375" style="5" customWidth="1"/>
    <col min="15405" max="15406" width="3.125" style="5" customWidth="1"/>
    <col min="15407" max="15407" width="2.375" style="5" customWidth="1"/>
    <col min="15408" max="15408" width="0.875" style="5" customWidth="1"/>
    <col min="15409" max="15409" width="2.375" style="5" customWidth="1"/>
    <col min="15410" max="15410" width="2.125" style="5" bestFit="1" customWidth="1"/>
    <col min="15411" max="15411" width="2.375" style="5" customWidth="1"/>
    <col min="15412" max="15412" width="0.875" style="5" customWidth="1"/>
    <col min="15413" max="15413" width="2.375" style="5" customWidth="1"/>
    <col min="15414" max="15415" width="3.125" style="5" customWidth="1"/>
    <col min="15416" max="15416" width="2.375" style="5" customWidth="1"/>
    <col min="15417" max="15417" width="0.875" style="5" customWidth="1"/>
    <col min="15418" max="15418" width="2.375" style="5" customWidth="1"/>
    <col min="15419" max="15419" width="2.125" style="5" bestFit="1" customWidth="1"/>
    <col min="15420" max="15420" width="2.375" style="5" customWidth="1"/>
    <col min="15421" max="15421" width="0.875" style="5" customWidth="1"/>
    <col min="15422" max="15422" width="2.375" style="5" customWidth="1"/>
    <col min="15423" max="15424" width="3.125" style="5" customWidth="1"/>
    <col min="15425" max="15425" width="2.375" style="5" customWidth="1"/>
    <col min="15426" max="15426" width="0.875" style="5" customWidth="1"/>
    <col min="15427" max="15427" width="2.375" style="5" customWidth="1"/>
    <col min="15428" max="15428" width="2.125" style="5" bestFit="1" customWidth="1"/>
    <col min="15429" max="15429" width="2.375" style="5" customWidth="1"/>
    <col min="15430" max="15430" width="0.875" style="5" customWidth="1"/>
    <col min="15431" max="15431" width="2.375" style="5" customWidth="1"/>
    <col min="15432" max="15433" width="3.125" style="5" customWidth="1"/>
    <col min="15434" max="15434" width="2.375" style="5" customWidth="1"/>
    <col min="15435" max="15435" width="0.875" style="5" customWidth="1"/>
    <col min="15436" max="15436" width="2.375" style="5" customWidth="1"/>
    <col min="15437" max="15437" width="2.125" style="5" bestFit="1" customWidth="1"/>
    <col min="15438" max="15438" width="2.375" style="5" customWidth="1"/>
    <col min="15439" max="15439" width="0.875" style="5" customWidth="1"/>
    <col min="15440" max="15440" width="2.375" style="5" customWidth="1"/>
    <col min="15441" max="15442" width="3.125" style="5" customWidth="1"/>
    <col min="15443" max="15443" width="2.375" style="5" customWidth="1"/>
    <col min="15444" max="15444" width="0.875" style="5" customWidth="1"/>
    <col min="15445" max="15445" width="2.375" style="5" customWidth="1"/>
    <col min="15446" max="15446" width="2.125" style="5" bestFit="1" customWidth="1"/>
    <col min="15447" max="15447" width="2.375" style="5" customWidth="1"/>
    <col min="15448" max="15448" width="0.875" style="5" customWidth="1"/>
    <col min="15449" max="15449" width="2.375" style="5" customWidth="1"/>
    <col min="15450" max="15450" width="3.125" style="5" customWidth="1"/>
    <col min="15451" max="15452" width="1.125" style="5" customWidth="1"/>
    <col min="15453" max="15463" width="3.875" style="5" customWidth="1"/>
    <col min="15464" max="15471" width="3.75" style="5" customWidth="1"/>
    <col min="15472" max="15605" width="8.25" style="5"/>
    <col min="15606" max="15606" width="2.75" style="5" customWidth="1"/>
    <col min="15607" max="15607" width="4.875" style="5" bestFit="1" customWidth="1"/>
    <col min="15608" max="15608" width="3.125" style="5" customWidth="1"/>
    <col min="15609" max="15609" width="2.375" style="5" customWidth="1"/>
    <col min="15610" max="15610" width="0.875" style="5" customWidth="1"/>
    <col min="15611" max="15611" width="2.375" style="5" customWidth="1"/>
    <col min="15612" max="15612" width="2.125" style="5" bestFit="1" customWidth="1"/>
    <col min="15613" max="15613" width="2.375" style="5" customWidth="1"/>
    <col min="15614" max="15614" width="0.875" style="5" customWidth="1"/>
    <col min="15615" max="15615" width="2.375" style="5" customWidth="1"/>
    <col min="15616" max="15617" width="3.125" style="5" customWidth="1"/>
    <col min="15618" max="15618" width="2.375" style="5" customWidth="1"/>
    <col min="15619" max="15619" width="0.875" style="5" customWidth="1"/>
    <col min="15620" max="15620" width="2.375" style="5" customWidth="1"/>
    <col min="15621" max="15621" width="2.125" style="5" bestFit="1" customWidth="1"/>
    <col min="15622" max="15622" width="2.375" style="5" customWidth="1"/>
    <col min="15623" max="15623" width="0.875" style="5" customWidth="1"/>
    <col min="15624" max="15624" width="2.375" style="5" customWidth="1"/>
    <col min="15625" max="15626" width="3.125" style="5" customWidth="1"/>
    <col min="15627" max="15627" width="2.375" style="5" customWidth="1"/>
    <col min="15628" max="15628" width="0.875" style="5" customWidth="1"/>
    <col min="15629" max="15629" width="2.375" style="5" customWidth="1"/>
    <col min="15630" max="15630" width="2.125" style="5" bestFit="1" customWidth="1"/>
    <col min="15631" max="15631" width="2.375" style="5" customWidth="1"/>
    <col min="15632" max="15632" width="0.875" style="5" customWidth="1"/>
    <col min="15633" max="15633" width="2.375" style="5" customWidth="1"/>
    <col min="15634" max="15635" width="3.125" style="5" customWidth="1"/>
    <col min="15636" max="15636" width="2.375" style="5" customWidth="1"/>
    <col min="15637" max="15637" width="0.875" style="5" customWidth="1"/>
    <col min="15638" max="15638" width="2.375" style="5" customWidth="1"/>
    <col min="15639" max="15639" width="2.125" style="5" bestFit="1" customWidth="1"/>
    <col min="15640" max="15640" width="2.375" style="5" customWidth="1"/>
    <col min="15641" max="15641" width="0.875" style="5" customWidth="1"/>
    <col min="15642" max="15642" width="2.375" style="5" customWidth="1"/>
    <col min="15643" max="15644" width="3.125" style="5" customWidth="1"/>
    <col min="15645" max="15645" width="2.375" style="5" customWidth="1"/>
    <col min="15646" max="15646" width="0.875" style="5" customWidth="1"/>
    <col min="15647" max="15647" width="2.375" style="5" customWidth="1"/>
    <col min="15648" max="15648" width="2.125" style="5" bestFit="1" customWidth="1"/>
    <col min="15649" max="15649" width="2.375" style="5" customWidth="1"/>
    <col min="15650" max="15650" width="0.875" style="5" customWidth="1"/>
    <col min="15651" max="15651" width="2.375" style="5" customWidth="1"/>
    <col min="15652" max="15653" width="3.125" style="5" customWidth="1"/>
    <col min="15654" max="15654" width="2.375" style="5" customWidth="1"/>
    <col min="15655" max="15655" width="0.875" style="5" customWidth="1"/>
    <col min="15656" max="15656" width="2.375" style="5" customWidth="1"/>
    <col min="15657" max="15657" width="2.125" style="5" bestFit="1" customWidth="1"/>
    <col min="15658" max="15658" width="2.375" style="5" customWidth="1"/>
    <col min="15659" max="15659" width="0.875" style="5" customWidth="1"/>
    <col min="15660" max="15660" width="2.375" style="5" customWidth="1"/>
    <col min="15661" max="15662" width="3.125" style="5" customWidth="1"/>
    <col min="15663" max="15663" width="2.375" style="5" customWidth="1"/>
    <col min="15664" max="15664" width="0.875" style="5" customWidth="1"/>
    <col min="15665" max="15665" width="2.375" style="5" customWidth="1"/>
    <col min="15666" max="15666" width="2.125" style="5" bestFit="1" customWidth="1"/>
    <col min="15667" max="15667" width="2.375" style="5" customWidth="1"/>
    <col min="15668" max="15668" width="0.875" style="5" customWidth="1"/>
    <col min="15669" max="15669" width="2.375" style="5" customWidth="1"/>
    <col min="15670" max="15671" width="3.125" style="5" customWidth="1"/>
    <col min="15672" max="15672" width="2.375" style="5" customWidth="1"/>
    <col min="15673" max="15673" width="0.875" style="5" customWidth="1"/>
    <col min="15674" max="15674" width="2.375" style="5" customWidth="1"/>
    <col min="15675" max="15675" width="2.125" style="5" bestFit="1" customWidth="1"/>
    <col min="15676" max="15676" width="2.375" style="5" customWidth="1"/>
    <col min="15677" max="15677" width="0.875" style="5" customWidth="1"/>
    <col min="15678" max="15678" width="2.375" style="5" customWidth="1"/>
    <col min="15679" max="15680" width="3.125" style="5" customWidth="1"/>
    <col min="15681" max="15681" width="2.375" style="5" customWidth="1"/>
    <col min="15682" max="15682" width="0.875" style="5" customWidth="1"/>
    <col min="15683" max="15683" width="2.375" style="5" customWidth="1"/>
    <col min="15684" max="15684" width="2.125" style="5" bestFit="1" customWidth="1"/>
    <col min="15685" max="15685" width="2.375" style="5" customWidth="1"/>
    <col min="15686" max="15686" width="0.875" style="5" customWidth="1"/>
    <col min="15687" max="15687" width="2.375" style="5" customWidth="1"/>
    <col min="15688" max="15689" width="3.125" style="5" customWidth="1"/>
    <col min="15690" max="15690" width="2.375" style="5" customWidth="1"/>
    <col min="15691" max="15691" width="0.875" style="5" customWidth="1"/>
    <col min="15692" max="15692" width="2.375" style="5" customWidth="1"/>
    <col min="15693" max="15693" width="2.125" style="5" bestFit="1" customWidth="1"/>
    <col min="15694" max="15694" width="2.375" style="5" customWidth="1"/>
    <col min="15695" max="15695" width="0.875" style="5" customWidth="1"/>
    <col min="15696" max="15696" width="2.375" style="5" customWidth="1"/>
    <col min="15697" max="15698" width="3.125" style="5" customWidth="1"/>
    <col min="15699" max="15699" width="2.375" style="5" customWidth="1"/>
    <col min="15700" max="15700" width="0.875" style="5" customWidth="1"/>
    <col min="15701" max="15701" width="2.375" style="5" customWidth="1"/>
    <col min="15702" max="15702" width="2.125" style="5" bestFit="1" customWidth="1"/>
    <col min="15703" max="15703" width="2.375" style="5" customWidth="1"/>
    <col min="15704" max="15704" width="0.875" style="5" customWidth="1"/>
    <col min="15705" max="15705" width="2.375" style="5" customWidth="1"/>
    <col min="15706" max="15706" width="3.125" style="5" customWidth="1"/>
    <col min="15707" max="15708" width="1.125" style="5" customWidth="1"/>
    <col min="15709" max="15719" width="3.875" style="5" customWidth="1"/>
    <col min="15720" max="15727" width="3.75" style="5" customWidth="1"/>
    <col min="15728" max="15861" width="8.25" style="5"/>
    <col min="15862" max="15862" width="2.75" style="5" customWidth="1"/>
    <col min="15863" max="15863" width="4.875" style="5" bestFit="1" customWidth="1"/>
    <col min="15864" max="15864" width="3.125" style="5" customWidth="1"/>
    <col min="15865" max="15865" width="2.375" style="5" customWidth="1"/>
    <col min="15866" max="15866" width="0.875" style="5" customWidth="1"/>
    <col min="15867" max="15867" width="2.375" style="5" customWidth="1"/>
    <col min="15868" max="15868" width="2.125" style="5" bestFit="1" customWidth="1"/>
    <col min="15869" max="15869" width="2.375" style="5" customWidth="1"/>
    <col min="15870" max="15870" width="0.875" style="5" customWidth="1"/>
    <col min="15871" max="15871" width="2.375" style="5" customWidth="1"/>
    <col min="15872" max="15873" width="3.125" style="5" customWidth="1"/>
    <col min="15874" max="15874" width="2.375" style="5" customWidth="1"/>
    <col min="15875" max="15875" width="0.875" style="5" customWidth="1"/>
    <col min="15876" max="15876" width="2.375" style="5" customWidth="1"/>
    <col min="15877" max="15877" width="2.125" style="5" bestFit="1" customWidth="1"/>
    <col min="15878" max="15878" width="2.375" style="5" customWidth="1"/>
    <col min="15879" max="15879" width="0.875" style="5" customWidth="1"/>
    <col min="15880" max="15880" width="2.375" style="5" customWidth="1"/>
    <col min="15881" max="15882" width="3.125" style="5" customWidth="1"/>
    <col min="15883" max="15883" width="2.375" style="5" customWidth="1"/>
    <col min="15884" max="15884" width="0.875" style="5" customWidth="1"/>
    <col min="15885" max="15885" width="2.375" style="5" customWidth="1"/>
    <col min="15886" max="15886" width="2.125" style="5" bestFit="1" customWidth="1"/>
    <col min="15887" max="15887" width="2.375" style="5" customWidth="1"/>
    <col min="15888" max="15888" width="0.875" style="5" customWidth="1"/>
    <col min="15889" max="15889" width="2.375" style="5" customWidth="1"/>
    <col min="15890" max="15891" width="3.125" style="5" customWidth="1"/>
    <col min="15892" max="15892" width="2.375" style="5" customWidth="1"/>
    <col min="15893" max="15893" width="0.875" style="5" customWidth="1"/>
    <col min="15894" max="15894" width="2.375" style="5" customWidth="1"/>
    <col min="15895" max="15895" width="2.125" style="5" bestFit="1" customWidth="1"/>
    <col min="15896" max="15896" width="2.375" style="5" customWidth="1"/>
    <col min="15897" max="15897" width="0.875" style="5" customWidth="1"/>
    <col min="15898" max="15898" width="2.375" style="5" customWidth="1"/>
    <col min="15899" max="15900" width="3.125" style="5" customWidth="1"/>
    <col min="15901" max="15901" width="2.375" style="5" customWidth="1"/>
    <col min="15902" max="15902" width="0.875" style="5" customWidth="1"/>
    <col min="15903" max="15903" width="2.375" style="5" customWidth="1"/>
    <col min="15904" max="15904" width="2.125" style="5" bestFit="1" customWidth="1"/>
    <col min="15905" max="15905" width="2.375" style="5" customWidth="1"/>
    <col min="15906" max="15906" width="0.875" style="5" customWidth="1"/>
    <col min="15907" max="15907" width="2.375" style="5" customWidth="1"/>
    <col min="15908" max="15909" width="3.125" style="5" customWidth="1"/>
    <col min="15910" max="15910" width="2.375" style="5" customWidth="1"/>
    <col min="15911" max="15911" width="0.875" style="5" customWidth="1"/>
    <col min="15912" max="15912" width="2.375" style="5" customWidth="1"/>
    <col min="15913" max="15913" width="2.125" style="5" bestFit="1" customWidth="1"/>
    <col min="15914" max="15914" width="2.375" style="5" customWidth="1"/>
    <col min="15915" max="15915" width="0.875" style="5" customWidth="1"/>
    <col min="15916" max="15916" width="2.375" style="5" customWidth="1"/>
    <col min="15917" max="15918" width="3.125" style="5" customWidth="1"/>
    <col min="15919" max="15919" width="2.375" style="5" customWidth="1"/>
    <col min="15920" max="15920" width="0.875" style="5" customWidth="1"/>
    <col min="15921" max="15921" width="2.375" style="5" customWidth="1"/>
    <col min="15922" max="15922" width="2.125" style="5" bestFit="1" customWidth="1"/>
    <col min="15923" max="15923" width="2.375" style="5" customWidth="1"/>
    <col min="15924" max="15924" width="0.875" style="5" customWidth="1"/>
    <col min="15925" max="15925" width="2.375" style="5" customWidth="1"/>
    <col min="15926" max="15927" width="3.125" style="5" customWidth="1"/>
    <col min="15928" max="15928" width="2.375" style="5" customWidth="1"/>
    <col min="15929" max="15929" width="0.875" style="5" customWidth="1"/>
    <col min="15930" max="15930" width="2.375" style="5" customWidth="1"/>
    <col min="15931" max="15931" width="2.125" style="5" bestFit="1" customWidth="1"/>
    <col min="15932" max="15932" width="2.375" style="5" customWidth="1"/>
    <col min="15933" max="15933" width="0.875" style="5" customWidth="1"/>
    <col min="15934" max="15934" width="2.375" style="5" customWidth="1"/>
    <col min="15935" max="15936" width="3.125" style="5" customWidth="1"/>
    <col min="15937" max="15937" width="2.375" style="5" customWidth="1"/>
    <col min="15938" max="15938" width="0.875" style="5" customWidth="1"/>
    <col min="15939" max="15939" width="2.375" style="5" customWidth="1"/>
    <col min="15940" max="15940" width="2.125" style="5" bestFit="1" customWidth="1"/>
    <col min="15941" max="15941" width="2.375" style="5" customWidth="1"/>
    <col min="15942" max="15942" width="0.875" style="5" customWidth="1"/>
    <col min="15943" max="15943" width="2.375" style="5" customWidth="1"/>
    <col min="15944" max="15945" width="3.125" style="5" customWidth="1"/>
    <col min="15946" max="15946" width="2.375" style="5" customWidth="1"/>
    <col min="15947" max="15947" width="0.875" style="5" customWidth="1"/>
    <col min="15948" max="15948" width="2.375" style="5" customWidth="1"/>
    <col min="15949" max="15949" width="2.125" style="5" bestFit="1" customWidth="1"/>
    <col min="15950" max="15950" width="2.375" style="5" customWidth="1"/>
    <col min="15951" max="15951" width="0.875" style="5" customWidth="1"/>
    <col min="15952" max="15952" width="2.375" style="5" customWidth="1"/>
    <col min="15953" max="15954" width="3.125" style="5" customWidth="1"/>
    <col min="15955" max="15955" width="2.375" style="5" customWidth="1"/>
    <col min="15956" max="15956" width="0.875" style="5" customWidth="1"/>
    <col min="15957" max="15957" width="2.375" style="5" customWidth="1"/>
    <col min="15958" max="15958" width="2.125" style="5" bestFit="1" customWidth="1"/>
    <col min="15959" max="15959" width="2.375" style="5" customWidth="1"/>
    <col min="15960" max="15960" width="0.875" style="5" customWidth="1"/>
    <col min="15961" max="15961" width="2.375" style="5" customWidth="1"/>
    <col min="15962" max="15962" width="3.125" style="5" customWidth="1"/>
    <col min="15963" max="15964" width="1.125" style="5" customWidth="1"/>
    <col min="15965" max="15975" width="3.875" style="5" customWidth="1"/>
    <col min="15976" max="15983" width="3.75" style="5" customWidth="1"/>
    <col min="15984" max="16117" width="8.25" style="5"/>
    <col min="16118" max="16118" width="2.75" style="5" customWidth="1"/>
    <col min="16119" max="16119" width="4.875" style="5" bestFit="1" customWidth="1"/>
    <col min="16120" max="16120" width="3.125" style="5" customWidth="1"/>
    <col min="16121" max="16121" width="2.375" style="5" customWidth="1"/>
    <col min="16122" max="16122" width="0.875" style="5" customWidth="1"/>
    <col min="16123" max="16123" width="2.375" style="5" customWidth="1"/>
    <col min="16124" max="16124" width="2.125" style="5" bestFit="1" customWidth="1"/>
    <col min="16125" max="16125" width="2.375" style="5" customWidth="1"/>
    <col min="16126" max="16126" width="0.875" style="5" customWidth="1"/>
    <col min="16127" max="16127" width="2.375" style="5" customWidth="1"/>
    <col min="16128" max="16129" width="3.125" style="5" customWidth="1"/>
    <col min="16130" max="16130" width="2.375" style="5" customWidth="1"/>
    <col min="16131" max="16131" width="0.875" style="5" customWidth="1"/>
    <col min="16132" max="16132" width="2.375" style="5" customWidth="1"/>
    <col min="16133" max="16133" width="2.125" style="5" bestFit="1" customWidth="1"/>
    <col min="16134" max="16134" width="2.375" style="5" customWidth="1"/>
    <col min="16135" max="16135" width="0.875" style="5" customWidth="1"/>
    <col min="16136" max="16136" width="2.375" style="5" customWidth="1"/>
    <col min="16137" max="16138" width="3.125" style="5" customWidth="1"/>
    <col min="16139" max="16139" width="2.375" style="5" customWidth="1"/>
    <col min="16140" max="16140" width="0.875" style="5" customWidth="1"/>
    <col min="16141" max="16141" width="2.375" style="5" customWidth="1"/>
    <col min="16142" max="16142" width="2.125" style="5" bestFit="1" customWidth="1"/>
    <col min="16143" max="16143" width="2.375" style="5" customWidth="1"/>
    <col min="16144" max="16144" width="0.875" style="5" customWidth="1"/>
    <col min="16145" max="16145" width="2.375" style="5" customWidth="1"/>
    <col min="16146" max="16147" width="3.125" style="5" customWidth="1"/>
    <col min="16148" max="16148" width="2.375" style="5" customWidth="1"/>
    <col min="16149" max="16149" width="0.875" style="5" customWidth="1"/>
    <col min="16150" max="16150" width="2.375" style="5" customWidth="1"/>
    <col min="16151" max="16151" width="2.125" style="5" bestFit="1" customWidth="1"/>
    <col min="16152" max="16152" width="2.375" style="5" customWidth="1"/>
    <col min="16153" max="16153" width="0.875" style="5" customWidth="1"/>
    <col min="16154" max="16154" width="2.375" style="5" customWidth="1"/>
    <col min="16155" max="16156" width="3.125" style="5" customWidth="1"/>
    <col min="16157" max="16157" width="2.375" style="5" customWidth="1"/>
    <col min="16158" max="16158" width="0.875" style="5" customWidth="1"/>
    <col min="16159" max="16159" width="2.375" style="5" customWidth="1"/>
    <col min="16160" max="16160" width="2.125" style="5" bestFit="1" customWidth="1"/>
    <col min="16161" max="16161" width="2.375" style="5" customWidth="1"/>
    <col min="16162" max="16162" width="0.875" style="5" customWidth="1"/>
    <col min="16163" max="16163" width="2.375" style="5" customWidth="1"/>
    <col min="16164" max="16165" width="3.125" style="5" customWidth="1"/>
    <col min="16166" max="16166" width="2.375" style="5" customWidth="1"/>
    <col min="16167" max="16167" width="0.875" style="5" customWidth="1"/>
    <col min="16168" max="16168" width="2.375" style="5" customWidth="1"/>
    <col min="16169" max="16169" width="2.125" style="5" bestFit="1" customWidth="1"/>
    <col min="16170" max="16170" width="2.375" style="5" customWidth="1"/>
    <col min="16171" max="16171" width="0.875" style="5" customWidth="1"/>
    <col min="16172" max="16172" width="2.375" style="5" customWidth="1"/>
    <col min="16173" max="16174" width="3.125" style="5" customWidth="1"/>
    <col min="16175" max="16175" width="2.375" style="5" customWidth="1"/>
    <col min="16176" max="16176" width="0.875" style="5" customWidth="1"/>
    <col min="16177" max="16177" width="2.375" style="5" customWidth="1"/>
    <col min="16178" max="16178" width="2.125" style="5" bestFit="1" customWidth="1"/>
    <col min="16179" max="16179" width="2.375" style="5" customWidth="1"/>
    <col min="16180" max="16180" width="0.875" style="5" customWidth="1"/>
    <col min="16181" max="16181" width="2.375" style="5" customWidth="1"/>
    <col min="16182" max="16183" width="3.125" style="5" customWidth="1"/>
    <col min="16184" max="16184" width="2.375" style="5" customWidth="1"/>
    <col min="16185" max="16185" width="0.875" style="5" customWidth="1"/>
    <col min="16186" max="16186" width="2.375" style="5" customWidth="1"/>
    <col min="16187" max="16187" width="2.125" style="5" bestFit="1" customWidth="1"/>
    <col min="16188" max="16188" width="2.375" style="5" customWidth="1"/>
    <col min="16189" max="16189" width="0.875" style="5" customWidth="1"/>
    <col min="16190" max="16190" width="2.375" style="5" customWidth="1"/>
    <col min="16191" max="16192" width="3.125" style="5" customWidth="1"/>
    <col min="16193" max="16193" width="2.375" style="5" customWidth="1"/>
    <col min="16194" max="16194" width="0.875" style="5" customWidth="1"/>
    <col min="16195" max="16195" width="2.375" style="5" customWidth="1"/>
    <col min="16196" max="16196" width="2.125" style="5" bestFit="1" customWidth="1"/>
    <col min="16197" max="16197" width="2.375" style="5" customWidth="1"/>
    <col min="16198" max="16198" width="0.875" style="5" customWidth="1"/>
    <col min="16199" max="16199" width="2.375" style="5" customWidth="1"/>
    <col min="16200" max="16201" width="3.125" style="5" customWidth="1"/>
    <col min="16202" max="16202" width="2.375" style="5" customWidth="1"/>
    <col min="16203" max="16203" width="0.875" style="5" customWidth="1"/>
    <col min="16204" max="16204" width="2.375" style="5" customWidth="1"/>
    <col min="16205" max="16205" width="2.125" style="5" bestFit="1" customWidth="1"/>
    <col min="16206" max="16206" width="2.375" style="5" customWidth="1"/>
    <col min="16207" max="16207" width="0.875" style="5" customWidth="1"/>
    <col min="16208" max="16208" width="2.375" style="5" customWidth="1"/>
    <col min="16209" max="16210" width="3.125" style="5" customWidth="1"/>
    <col min="16211" max="16211" width="2.375" style="5" customWidth="1"/>
    <col min="16212" max="16212" width="0.875" style="5" customWidth="1"/>
    <col min="16213" max="16213" width="2.375" style="5" customWidth="1"/>
    <col min="16214" max="16214" width="2.125" style="5" bestFit="1" customWidth="1"/>
    <col min="16215" max="16215" width="2.375" style="5" customWidth="1"/>
    <col min="16216" max="16216" width="0.875" style="5" customWidth="1"/>
    <col min="16217" max="16217" width="2.375" style="5" customWidth="1"/>
    <col min="16218" max="16218" width="3.125" style="5" customWidth="1"/>
    <col min="16219" max="16220" width="1.125" style="5" customWidth="1"/>
    <col min="16221" max="16231" width="3.875" style="5" customWidth="1"/>
    <col min="16232" max="16239" width="3.75" style="5" customWidth="1"/>
    <col min="16240" max="16384" width="8.25" style="5"/>
  </cols>
  <sheetData>
    <row r="1" spans="1:103" ht="19.5" customHeight="1" x14ac:dyDescent="0.4">
      <c r="A1" s="1"/>
      <c r="B1" s="96" t="s">
        <v>70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4"/>
      <c r="BJ1" s="2"/>
      <c r="BK1" s="4"/>
      <c r="BL1" s="3"/>
      <c r="BM1" s="3"/>
      <c r="BN1" s="2"/>
      <c r="BO1" s="3"/>
      <c r="BP1" s="4"/>
      <c r="BQ1" s="4"/>
      <c r="BR1" s="4"/>
      <c r="BS1" s="2"/>
      <c r="BT1" s="4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2"/>
      <c r="CG1" s="3"/>
      <c r="CH1" s="4"/>
      <c r="CI1" s="4"/>
      <c r="CJ1" s="4"/>
      <c r="CK1" s="2"/>
      <c r="CL1" s="4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19.5" customHeight="1" thickBot="1" x14ac:dyDescent="0.45">
      <c r="B2" s="95" t="s">
        <v>152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V2" s="6"/>
      <c r="AW2" s="6"/>
      <c r="AX2" s="6"/>
      <c r="AY2" s="6"/>
      <c r="AZ2" s="6"/>
      <c r="BA2" s="6"/>
      <c r="BB2" s="6"/>
      <c r="BC2" s="6"/>
      <c r="BD2" s="6"/>
    </row>
    <row r="3" spans="1:103" ht="18" customHeight="1" thickBot="1" x14ac:dyDescent="0.45">
      <c r="A3" s="215" t="s">
        <v>0</v>
      </c>
      <c r="B3" s="216"/>
      <c r="C3" s="223" t="s">
        <v>3</v>
      </c>
      <c r="D3" s="224"/>
      <c r="E3" s="224"/>
      <c r="F3" s="224"/>
      <c r="G3" s="224"/>
      <c r="H3" s="224"/>
      <c r="I3" s="224"/>
      <c r="J3" s="224"/>
      <c r="K3" s="225"/>
      <c r="L3" s="223" t="s">
        <v>1</v>
      </c>
      <c r="M3" s="224"/>
      <c r="N3" s="224"/>
      <c r="O3" s="224"/>
      <c r="P3" s="224"/>
      <c r="Q3" s="224"/>
      <c r="R3" s="224"/>
      <c r="S3" s="224"/>
      <c r="T3" s="225"/>
      <c r="U3" s="209" t="s">
        <v>2</v>
      </c>
      <c r="V3" s="210"/>
      <c r="W3" s="210"/>
      <c r="X3" s="210"/>
      <c r="Y3" s="210"/>
      <c r="Z3" s="210"/>
      <c r="AA3" s="210"/>
      <c r="AB3" s="210"/>
      <c r="AC3" s="211"/>
      <c r="AD3" s="209" t="s">
        <v>4</v>
      </c>
      <c r="AE3" s="210"/>
      <c r="AF3" s="210"/>
      <c r="AG3" s="210"/>
      <c r="AH3" s="210"/>
      <c r="AI3" s="210"/>
      <c r="AJ3" s="210"/>
      <c r="AK3" s="210"/>
      <c r="AL3" s="211"/>
      <c r="AM3" s="212" t="s">
        <v>18</v>
      </c>
      <c r="AN3" s="213"/>
      <c r="AO3" s="213"/>
      <c r="AP3" s="213"/>
      <c r="AQ3" s="213"/>
      <c r="AR3" s="213"/>
      <c r="AS3" s="213"/>
      <c r="AT3" s="213"/>
      <c r="AU3" s="214"/>
      <c r="AV3" s="212" t="s">
        <v>1</v>
      </c>
      <c r="AW3" s="213"/>
      <c r="AX3" s="213"/>
      <c r="AY3" s="213"/>
      <c r="AZ3" s="213"/>
      <c r="BA3" s="213"/>
      <c r="BB3" s="213"/>
      <c r="BC3" s="213"/>
      <c r="BD3" s="214"/>
      <c r="BE3" s="212" t="s">
        <v>2</v>
      </c>
      <c r="BF3" s="213"/>
      <c r="BG3" s="213"/>
      <c r="BH3" s="213"/>
      <c r="BI3" s="213"/>
      <c r="BJ3" s="213"/>
      <c r="BK3" s="213"/>
      <c r="BL3" s="213"/>
      <c r="BM3" s="214"/>
      <c r="BN3" s="212" t="s">
        <v>4</v>
      </c>
      <c r="BO3" s="213"/>
      <c r="BP3" s="213"/>
      <c r="BQ3" s="213"/>
      <c r="BR3" s="213"/>
      <c r="BS3" s="213"/>
      <c r="BT3" s="213"/>
      <c r="BU3" s="213"/>
      <c r="BV3" s="214"/>
      <c r="BW3" s="232" t="s">
        <v>188</v>
      </c>
      <c r="BX3" s="233"/>
      <c r="BY3" s="233"/>
      <c r="BZ3" s="233"/>
      <c r="CA3" s="233"/>
      <c r="CB3" s="233"/>
      <c r="CC3" s="233"/>
      <c r="CD3" s="233"/>
      <c r="CE3" s="234"/>
      <c r="CF3" s="229" t="s">
        <v>189</v>
      </c>
      <c r="CG3" s="230"/>
      <c r="CH3" s="230"/>
      <c r="CI3" s="230"/>
      <c r="CJ3" s="230"/>
      <c r="CK3" s="230"/>
      <c r="CL3" s="230"/>
      <c r="CM3" s="230"/>
      <c r="CN3" s="231"/>
      <c r="CO3" s="229" t="s">
        <v>190</v>
      </c>
      <c r="CP3" s="230"/>
      <c r="CQ3" s="230"/>
      <c r="CR3" s="230"/>
      <c r="CS3" s="230"/>
      <c r="CT3" s="230"/>
      <c r="CU3" s="230"/>
      <c r="CV3" s="230"/>
      <c r="CW3" s="231"/>
    </row>
    <row r="4" spans="1:103" ht="18" customHeight="1" thickBot="1" x14ac:dyDescent="0.45">
      <c r="A4" s="7" t="s">
        <v>5</v>
      </c>
      <c r="B4" s="8" t="s">
        <v>6</v>
      </c>
      <c r="C4" s="217">
        <v>44177</v>
      </c>
      <c r="D4" s="218"/>
      <c r="E4" s="218"/>
      <c r="F4" s="218"/>
      <c r="G4" s="218"/>
      <c r="H4" s="218"/>
      <c r="I4" s="218"/>
      <c r="J4" s="218"/>
      <c r="K4" s="219"/>
      <c r="L4" s="217">
        <v>44177</v>
      </c>
      <c r="M4" s="218"/>
      <c r="N4" s="218"/>
      <c r="O4" s="218"/>
      <c r="P4" s="218"/>
      <c r="Q4" s="218"/>
      <c r="R4" s="218"/>
      <c r="S4" s="218"/>
      <c r="T4" s="219"/>
      <c r="U4" s="217">
        <v>44177</v>
      </c>
      <c r="V4" s="218"/>
      <c r="W4" s="218"/>
      <c r="X4" s="218"/>
      <c r="Y4" s="218"/>
      <c r="Z4" s="218"/>
      <c r="AA4" s="218"/>
      <c r="AB4" s="218"/>
      <c r="AC4" s="219"/>
      <c r="AD4" s="217">
        <v>44177</v>
      </c>
      <c r="AE4" s="218"/>
      <c r="AF4" s="218"/>
      <c r="AG4" s="218"/>
      <c r="AH4" s="218"/>
      <c r="AI4" s="218"/>
      <c r="AJ4" s="218"/>
      <c r="AK4" s="218"/>
      <c r="AL4" s="219"/>
      <c r="AM4" s="220">
        <v>44178</v>
      </c>
      <c r="AN4" s="221"/>
      <c r="AO4" s="221"/>
      <c r="AP4" s="221"/>
      <c r="AQ4" s="221"/>
      <c r="AR4" s="221"/>
      <c r="AS4" s="221"/>
      <c r="AT4" s="221"/>
      <c r="AU4" s="222"/>
      <c r="AV4" s="220">
        <v>44178</v>
      </c>
      <c r="AW4" s="221"/>
      <c r="AX4" s="221"/>
      <c r="AY4" s="221"/>
      <c r="AZ4" s="221"/>
      <c r="BA4" s="221"/>
      <c r="BB4" s="221"/>
      <c r="BC4" s="221"/>
      <c r="BD4" s="222"/>
      <c r="BE4" s="220">
        <v>44178</v>
      </c>
      <c r="BF4" s="221"/>
      <c r="BG4" s="221"/>
      <c r="BH4" s="221"/>
      <c r="BI4" s="221"/>
      <c r="BJ4" s="221"/>
      <c r="BK4" s="221"/>
      <c r="BL4" s="221"/>
      <c r="BM4" s="222"/>
      <c r="BN4" s="220">
        <v>44178</v>
      </c>
      <c r="BO4" s="221"/>
      <c r="BP4" s="221"/>
      <c r="BQ4" s="221"/>
      <c r="BR4" s="221"/>
      <c r="BS4" s="221"/>
      <c r="BT4" s="221"/>
      <c r="BU4" s="221"/>
      <c r="BV4" s="222"/>
      <c r="BW4" s="235">
        <v>44184</v>
      </c>
      <c r="BX4" s="236"/>
      <c r="BY4" s="236"/>
      <c r="BZ4" s="236"/>
      <c r="CA4" s="236"/>
      <c r="CB4" s="236"/>
      <c r="CC4" s="236"/>
      <c r="CD4" s="236"/>
      <c r="CE4" s="237"/>
      <c r="CF4" s="226">
        <v>44184</v>
      </c>
      <c r="CG4" s="227"/>
      <c r="CH4" s="227"/>
      <c r="CI4" s="227"/>
      <c r="CJ4" s="227"/>
      <c r="CK4" s="227"/>
      <c r="CL4" s="227"/>
      <c r="CM4" s="227"/>
      <c r="CN4" s="228"/>
      <c r="CO4" s="226">
        <v>44184</v>
      </c>
      <c r="CP4" s="227"/>
      <c r="CQ4" s="227"/>
      <c r="CR4" s="227"/>
      <c r="CS4" s="227"/>
      <c r="CT4" s="227"/>
      <c r="CU4" s="227"/>
      <c r="CV4" s="227"/>
      <c r="CW4" s="228"/>
    </row>
    <row r="5" spans="1:103" ht="18.95" customHeight="1" x14ac:dyDescent="0.4">
      <c r="A5" s="98" t="s">
        <v>8</v>
      </c>
      <c r="B5" s="114">
        <v>0.3611111111111111</v>
      </c>
      <c r="C5" s="111"/>
      <c r="D5" s="102"/>
      <c r="E5" s="53"/>
      <c r="F5" s="9"/>
      <c r="G5" s="15"/>
      <c r="H5" s="9"/>
      <c r="I5" s="9"/>
      <c r="J5" s="105"/>
      <c r="K5" s="108"/>
      <c r="L5" s="120" t="s">
        <v>44</v>
      </c>
      <c r="M5" s="102">
        <v>5</v>
      </c>
      <c r="N5" s="53"/>
      <c r="O5" s="9">
        <v>5</v>
      </c>
      <c r="P5" s="15"/>
      <c r="Q5" s="9">
        <v>0</v>
      </c>
      <c r="R5" s="9"/>
      <c r="S5" s="105">
        <v>0</v>
      </c>
      <c r="T5" s="108" t="s">
        <v>170</v>
      </c>
      <c r="U5" s="198" t="s">
        <v>150</v>
      </c>
      <c r="V5" s="102">
        <v>1</v>
      </c>
      <c r="W5" s="53"/>
      <c r="X5" s="9">
        <v>1</v>
      </c>
      <c r="Y5" s="15"/>
      <c r="Z5" s="9">
        <v>3</v>
      </c>
      <c r="AA5" s="9"/>
      <c r="AB5" s="105">
        <v>5</v>
      </c>
      <c r="AC5" s="201" t="s">
        <v>151</v>
      </c>
      <c r="AD5" s="204" t="s">
        <v>62</v>
      </c>
      <c r="AE5" s="102">
        <v>0</v>
      </c>
      <c r="AF5" s="53"/>
      <c r="AG5" s="9">
        <v>0</v>
      </c>
      <c r="AH5" s="15"/>
      <c r="AI5" s="9">
        <v>0</v>
      </c>
      <c r="AJ5" s="9"/>
      <c r="AK5" s="105">
        <v>1</v>
      </c>
      <c r="AL5" s="207" t="s">
        <v>63</v>
      </c>
      <c r="AM5" s="203" t="s">
        <v>164</v>
      </c>
      <c r="AN5" s="173">
        <v>3</v>
      </c>
      <c r="AO5" s="66"/>
      <c r="AP5" s="67">
        <v>3</v>
      </c>
      <c r="AQ5" s="68"/>
      <c r="AR5" s="67">
        <v>0</v>
      </c>
      <c r="AS5" s="67"/>
      <c r="AT5" s="194">
        <v>0</v>
      </c>
      <c r="AU5" s="208" t="s">
        <v>169</v>
      </c>
      <c r="AV5" s="135" t="s">
        <v>48</v>
      </c>
      <c r="AW5" s="102">
        <v>4</v>
      </c>
      <c r="AX5" s="53"/>
      <c r="AY5" s="9">
        <v>2</v>
      </c>
      <c r="AZ5" s="15"/>
      <c r="BA5" s="9">
        <v>0</v>
      </c>
      <c r="BB5" s="9"/>
      <c r="BC5" s="105">
        <v>0</v>
      </c>
      <c r="BD5" s="136" t="s">
        <v>154</v>
      </c>
      <c r="BE5" s="120" t="s">
        <v>60</v>
      </c>
      <c r="BF5" s="102">
        <v>2</v>
      </c>
      <c r="BG5" s="53"/>
      <c r="BH5" s="9">
        <v>0</v>
      </c>
      <c r="BI5" s="15"/>
      <c r="BJ5" s="9">
        <v>0</v>
      </c>
      <c r="BK5" s="9"/>
      <c r="BL5" s="105">
        <v>0</v>
      </c>
      <c r="BM5" s="108" t="s">
        <v>53</v>
      </c>
      <c r="BN5" s="120" t="s">
        <v>69</v>
      </c>
      <c r="BO5" s="102">
        <v>0</v>
      </c>
      <c r="BP5" s="53"/>
      <c r="BQ5" s="9">
        <v>0</v>
      </c>
      <c r="BR5" s="15"/>
      <c r="BS5" s="9">
        <v>0</v>
      </c>
      <c r="BT5" s="9"/>
      <c r="BU5" s="105">
        <v>1</v>
      </c>
      <c r="BV5" s="108" t="s">
        <v>63</v>
      </c>
      <c r="BW5" s="204" t="s">
        <v>72</v>
      </c>
      <c r="BX5" s="205">
        <v>0</v>
      </c>
      <c r="BY5" s="47"/>
      <c r="BZ5" s="9">
        <v>0</v>
      </c>
      <c r="CA5" s="15"/>
      <c r="CB5" s="9">
        <v>0</v>
      </c>
      <c r="CC5" s="9"/>
      <c r="CD5" s="206">
        <v>4</v>
      </c>
      <c r="CE5" s="207" t="s">
        <v>156</v>
      </c>
      <c r="CF5" s="111" t="s">
        <v>71</v>
      </c>
      <c r="CG5" s="123">
        <v>1</v>
      </c>
      <c r="CH5" s="47"/>
      <c r="CI5" s="9">
        <v>0</v>
      </c>
      <c r="CJ5" s="15"/>
      <c r="CK5" s="9">
        <v>0</v>
      </c>
      <c r="CL5" s="9"/>
      <c r="CM5" s="132">
        <v>0</v>
      </c>
      <c r="CN5" s="108" t="s">
        <v>153</v>
      </c>
      <c r="CO5" s="111" t="s">
        <v>73</v>
      </c>
      <c r="CP5" s="123">
        <v>1</v>
      </c>
      <c r="CQ5" s="47"/>
      <c r="CR5" s="9">
        <v>0</v>
      </c>
      <c r="CS5" s="15"/>
      <c r="CT5" s="9">
        <v>0</v>
      </c>
      <c r="CU5" s="9"/>
      <c r="CV5" s="132">
        <v>1</v>
      </c>
      <c r="CW5" s="108" t="s">
        <v>154</v>
      </c>
    </row>
    <row r="6" spans="1:103" ht="18.95" customHeight="1" x14ac:dyDescent="0.4">
      <c r="A6" s="99"/>
      <c r="B6" s="115"/>
      <c r="C6" s="112"/>
      <c r="D6" s="103"/>
      <c r="E6" s="101"/>
      <c r="F6" s="101"/>
      <c r="G6" s="101"/>
      <c r="H6" s="101"/>
      <c r="I6" s="101"/>
      <c r="J6" s="106"/>
      <c r="K6" s="109"/>
      <c r="L6" s="139"/>
      <c r="M6" s="103"/>
      <c r="N6" s="101" t="s">
        <v>47</v>
      </c>
      <c r="O6" s="101"/>
      <c r="P6" s="101"/>
      <c r="Q6" s="101"/>
      <c r="R6" s="101"/>
      <c r="S6" s="106"/>
      <c r="T6" s="109"/>
      <c r="U6" s="198"/>
      <c r="V6" s="103"/>
      <c r="W6" s="101" t="s">
        <v>55</v>
      </c>
      <c r="X6" s="101"/>
      <c r="Y6" s="101"/>
      <c r="Z6" s="101"/>
      <c r="AA6" s="101"/>
      <c r="AB6" s="106"/>
      <c r="AC6" s="201"/>
      <c r="AD6" s="112"/>
      <c r="AE6" s="103"/>
      <c r="AF6" s="101" t="s">
        <v>91</v>
      </c>
      <c r="AG6" s="101"/>
      <c r="AH6" s="101"/>
      <c r="AI6" s="101"/>
      <c r="AJ6" s="101"/>
      <c r="AK6" s="106"/>
      <c r="AL6" s="109"/>
      <c r="AM6" s="171"/>
      <c r="AN6" s="174"/>
      <c r="AO6" s="165" t="s">
        <v>171</v>
      </c>
      <c r="AP6" s="165"/>
      <c r="AQ6" s="165"/>
      <c r="AR6" s="165"/>
      <c r="AS6" s="165"/>
      <c r="AT6" s="195"/>
      <c r="AU6" s="180"/>
      <c r="AV6" s="112"/>
      <c r="AW6" s="103"/>
      <c r="AX6" s="101" t="s">
        <v>46</v>
      </c>
      <c r="AY6" s="101"/>
      <c r="AZ6" s="101"/>
      <c r="BA6" s="101"/>
      <c r="BB6" s="101"/>
      <c r="BC6" s="106"/>
      <c r="BD6" s="109"/>
      <c r="BE6" s="139"/>
      <c r="BF6" s="103"/>
      <c r="BG6" s="101" t="s">
        <v>59</v>
      </c>
      <c r="BH6" s="101"/>
      <c r="BI6" s="101"/>
      <c r="BJ6" s="101"/>
      <c r="BK6" s="101"/>
      <c r="BL6" s="106"/>
      <c r="BM6" s="109"/>
      <c r="BN6" s="139"/>
      <c r="BO6" s="103"/>
      <c r="BP6" s="101" t="s">
        <v>66</v>
      </c>
      <c r="BQ6" s="101"/>
      <c r="BR6" s="101"/>
      <c r="BS6" s="101"/>
      <c r="BT6" s="101"/>
      <c r="BU6" s="106"/>
      <c r="BV6" s="109"/>
      <c r="BW6" s="112"/>
      <c r="BX6" s="124"/>
      <c r="BY6" s="119" t="s">
        <v>97</v>
      </c>
      <c r="BZ6" s="119"/>
      <c r="CA6" s="119"/>
      <c r="CB6" s="119"/>
      <c r="CC6" s="119"/>
      <c r="CD6" s="129"/>
      <c r="CE6" s="109"/>
      <c r="CF6" s="112"/>
      <c r="CG6" s="124"/>
      <c r="CH6" s="119" t="s">
        <v>82</v>
      </c>
      <c r="CI6" s="119"/>
      <c r="CJ6" s="119"/>
      <c r="CK6" s="119"/>
      <c r="CL6" s="119"/>
      <c r="CM6" s="129"/>
      <c r="CN6" s="109"/>
      <c r="CO6" s="112"/>
      <c r="CP6" s="124"/>
      <c r="CQ6" s="119" t="s">
        <v>176</v>
      </c>
      <c r="CR6" s="119"/>
      <c r="CS6" s="119"/>
      <c r="CT6" s="119"/>
      <c r="CU6" s="119"/>
      <c r="CV6" s="129"/>
      <c r="CW6" s="109"/>
    </row>
    <row r="7" spans="1:103" ht="21" customHeight="1" x14ac:dyDescent="0.4">
      <c r="A7" s="100"/>
      <c r="B7" s="116"/>
      <c r="C7" s="113"/>
      <c r="D7" s="104"/>
      <c r="E7" s="54"/>
      <c r="F7" s="11"/>
      <c r="G7" s="12"/>
      <c r="H7" s="11"/>
      <c r="I7" s="11"/>
      <c r="J7" s="107"/>
      <c r="K7" s="110"/>
      <c r="L7" s="140"/>
      <c r="M7" s="104"/>
      <c r="N7" s="54"/>
      <c r="O7" s="11">
        <v>0</v>
      </c>
      <c r="P7" s="12"/>
      <c r="Q7" s="11">
        <v>0</v>
      </c>
      <c r="R7" s="11"/>
      <c r="S7" s="107"/>
      <c r="T7" s="110"/>
      <c r="U7" s="199"/>
      <c r="V7" s="104"/>
      <c r="W7" s="54"/>
      <c r="X7" s="11">
        <v>0</v>
      </c>
      <c r="Y7" s="12"/>
      <c r="Z7" s="11">
        <v>2</v>
      </c>
      <c r="AA7" s="11"/>
      <c r="AB7" s="107"/>
      <c r="AC7" s="202"/>
      <c r="AD7" s="113"/>
      <c r="AE7" s="104"/>
      <c r="AF7" s="54"/>
      <c r="AG7" s="11">
        <v>0</v>
      </c>
      <c r="AH7" s="12"/>
      <c r="AI7" s="11">
        <v>1</v>
      </c>
      <c r="AJ7" s="11"/>
      <c r="AK7" s="107"/>
      <c r="AL7" s="110"/>
      <c r="AM7" s="172"/>
      <c r="AN7" s="175"/>
      <c r="AO7" s="69"/>
      <c r="AP7" s="70">
        <v>0</v>
      </c>
      <c r="AQ7" s="71"/>
      <c r="AR7" s="70">
        <v>0</v>
      </c>
      <c r="AS7" s="70"/>
      <c r="AT7" s="196"/>
      <c r="AU7" s="181"/>
      <c r="AV7" s="113"/>
      <c r="AW7" s="104"/>
      <c r="AX7" s="54"/>
      <c r="AY7" s="11">
        <v>2</v>
      </c>
      <c r="AZ7" s="12"/>
      <c r="BA7" s="11">
        <v>0</v>
      </c>
      <c r="BB7" s="11"/>
      <c r="BC7" s="107"/>
      <c r="BD7" s="110"/>
      <c r="BE7" s="140"/>
      <c r="BF7" s="104"/>
      <c r="BG7" s="54"/>
      <c r="BH7" s="11">
        <v>2</v>
      </c>
      <c r="BI7" s="12"/>
      <c r="BJ7" s="11">
        <v>0</v>
      </c>
      <c r="BK7" s="11"/>
      <c r="BL7" s="107"/>
      <c r="BM7" s="110"/>
      <c r="BN7" s="140"/>
      <c r="BO7" s="104"/>
      <c r="BP7" s="54"/>
      <c r="BQ7" s="11">
        <v>0</v>
      </c>
      <c r="BR7" s="12"/>
      <c r="BS7" s="11">
        <v>1</v>
      </c>
      <c r="BT7" s="11"/>
      <c r="BU7" s="107"/>
      <c r="BV7" s="110"/>
      <c r="BW7" s="113"/>
      <c r="BX7" s="131"/>
      <c r="BY7" s="50"/>
      <c r="BZ7" s="11">
        <v>0</v>
      </c>
      <c r="CA7" s="12"/>
      <c r="CB7" s="11">
        <v>4</v>
      </c>
      <c r="CC7" s="11"/>
      <c r="CD7" s="133"/>
      <c r="CE7" s="110"/>
      <c r="CF7" s="113"/>
      <c r="CG7" s="131"/>
      <c r="CH7" s="50"/>
      <c r="CI7" s="11">
        <v>1</v>
      </c>
      <c r="CJ7" s="12"/>
      <c r="CK7" s="11">
        <v>0</v>
      </c>
      <c r="CL7" s="11"/>
      <c r="CM7" s="133"/>
      <c r="CN7" s="110"/>
      <c r="CO7" s="113"/>
      <c r="CP7" s="131"/>
      <c r="CQ7" s="50"/>
      <c r="CR7" s="11">
        <v>1</v>
      </c>
      <c r="CS7" s="12"/>
      <c r="CT7" s="11">
        <v>1</v>
      </c>
      <c r="CU7" s="11"/>
      <c r="CV7" s="133"/>
      <c r="CW7" s="110"/>
    </row>
    <row r="8" spans="1:103" ht="18.95" customHeight="1" x14ac:dyDescent="0.4">
      <c r="A8" s="98" t="s">
        <v>9</v>
      </c>
      <c r="B8" s="114">
        <v>0.39930555555555558</v>
      </c>
      <c r="C8" s="197" t="s">
        <v>35</v>
      </c>
      <c r="D8" s="102">
        <v>3</v>
      </c>
      <c r="E8" s="53"/>
      <c r="F8" s="9">
        <v>3</v>
      </c>
      <c r="G8" s="15"/>
      <c r="H8" s="9">
        <v>0</v>
      </c>
      <c r="I8" s="9"/>
      <c r="J8" s="105">
        <v>0</v>
      </c>
      <c r="K8" s="200" t="s">
        <v>153</v>
      </c>
      <c r="L8" s="120" t="s">
        <v>46</v>
      </c>
      <c r="M8" s="102">
        <v>4</v>
      </c>
      <c r="N8" s="53"/>
      <c r="O8" s="9">
        <v>1</v>
      </c>
      <c r="P8" s="15"/>
      <c r="Q8" s="9">
        <v>0</v>
      </c>
      <c r="R8" s="9"/>
      <c r="S8" s="105">
        <v>0</v>
      </c>
      <c r="T8" s="108" t="s">
        <v>45</v>
      </c>
      <c r="U8" s="112" t="s">
        <v>54</v>
      </c>
      <c r="V8" s="102">
        <v>0</v>
      </c>
      <c r="W8" s="53"/>
      <c r="X8" s="9">
        <v>0</v>
      </c>
      <c r="Y8" s="15"/>
      <c r="Z8" s="9">
        <v>2</v>
      </c>
      <c r="AA8" s="9"/>
      <c r="AB8" s="105">
        <v>3</v>
      </c>
      <c r="AC8" s="109" t="s">
        <v>51</v>
      </c>
      <c r="AD8" s="111" t="s">
        <v>65</v>
      </c>
      <c r="AE8" s="102">
        <v>4</v>
      </c>
      <c r="AF8" s="53"/>
      <c r="AG8" s="9">
        <v>2</v>
      </c>
      <c r="AH8" s="15"/>
      <c r="AI8" s="9">
        <v>0</v>
      </c>
      <c r="AJ8" s="9"/>
      <c r="AK8" s="105">
        <v>1</v>
      </c>
      <c r="AL8" s="108" t="s">
        <v>66</v>
      </c>
      <c r="AM8" s="111" t="s">
        <v>34</v>
      </c>
      <c r="AN8" s="102">
        <v>0</v>
      </c>
      <c r="AO8" s="53"/>
      <c r="AP8" s="9">
        <v>0</v>
      </c>
      <c r="AQ8" s="15"/>
      <c r="AR8" s="9">
        <v>0</v>
      </c>
      <c r="AS8" s="9"/>
      <c r="AT8" s="105">
        <v>2</v>
      </c>
      <c r="AU8" s="108" t="s">
        <v>35</v>
      </c>
      <c r="AV8" s="111" t="s">
        <v>47</v>
      </c>
      <c r="AW8" s="102">
        <v>4</v>
      </c>
      <c r="AX8" s="53"/>
      <c r="AY8" s="9">
        <v>3</v>
      </c>
      <c r="AZ8" s="15"/>
      <c r="BA8" s="9">
        <v>0</v>
      </c>
      <c r="BB8" s="9"/>
      <c r="BC8" s="105">
        <v>0</v>
      </c>
      <c r="BD8" s="108" t="s">
        <v>43</v>
      </c>
      <c r="BE8" s="120" t="s">
        <v>59</v>
      </c>
      <c r="BF8" s="102">
        <v>3</v>
      </c>
      <c r="BG8" s="53"/>
      <c r="BH8" s="9">
        <v>0</v>
      </c>
      <c r="BI8" s="15"/>
      <c r="BJ8" s="9">
        <v>0</v>
      </c>
      <c r="BK8" s="9"/>
      <c r="BL8" s="105">
        <v>0</v>
      </c>
      <c r="BM8" s="108" t="s">
        <v>54</v>
      </c>
      <c r="BN8" s="120" t="s">
        <v>61</v>
      </c>
      <c r="BO8" s="102">
        <v>1</v>
      </c>
      <c r="BP8" s="53"/>
      <c r="BQ8" s="9">
        <v>0</v>
      </c>
      <c r="BR8" s="15"/>
      <c r="BS8" s="9">
        <v>0</v>
      </c>
      <c r="BT8" s="9"/>
      <c r="BU8" s="105">
        <v>0</v>
      </c>
      <c r="BV8" s="108" t="s">
        <v>62</v>
      </c>
      <c r="BW8" s="111" t="s">
        <v>74</v>
      </c>
      <c r="BX8" s="123">
        <v>4</v>
      </c>
      <c r="BY8" s="47"/>
      <c r="BZ8" s="9">
        <v>2</v>
      </c>
      <c r="CA8" s="15"/>
      <c r="CB8" s="9">
        <v>1</v>
      </c>
      <c r="CC8" s="9"/>
      <c r="CD8" s="132">
        <v>1</v>
      </c>
      <c r="CE8" s="108" t="s">
        <v>155</v>
      </c>
      <c r="CF8" s="111" t="s">
        <v>172</v>
      </c>
      <c r="CG8" s="123">
        <v>1</v>
      </c>
      <c r="CH8" s="47"/>
      <c r="CI8" s="9">
        <v>0</v>
      </c>
      <c r="CJ8" s="15"/>
      <c r="CK8" s="9">
        <v>0</v>
      </c>
      <c r="CL8" s="9"/>
      <c r="CM8" s="132">
        <v>0</v>
      </c>
      <c r="CN8" s="108" t="s">
        <v>164</v>
      </c>
      <c r="CO8" s="111" t="s">
        <v>75</v>
      </c>
      <c r="CP8" s="123">
        <v>2</v>
      </c>
      <c r="CQ8" s="47"/>
      <c r="CR8" s="9">
        <v>1</v>
      </c>
      <c r="CS8" s="15"/>
      <c r="CT8" s="9">
        <v>1</v>
      </c>
      <c r="CU8" s="9"/>
      <c r="CV8" s="132">
        <v>2</v>
      </c>
      <c r="CW8" s="108" t="s">
        <v>159</v>
      </c>
    </row>
    <row r="9" spans="1:103" ht="18.95" customHeight="1" x14ac:dyDescent="0.4">
      <c r="A9" s="99"/>
      <c r="B9" s="115"/>
      <c r="C9" s="198"/>
      <c r="D9" s="103"/>
      <c r="E9" s="117" t="s">
        <v>42</v>
      </c>
      <c r="F9" s="117"/>
      <c r="G9" s="117"/>
      <c r="H9" s="117"/>
      <c r="I9" s="117"/>
      <c r="J9" s="106"/>
      <c r="K9" s="201"/>
      <c r="L9" s="139"/>
      <c r="M9" s="103"/>
      <c r="N9" s="101" t="s">
        <v>48</v>
      </c>
      <c r="O9" s="101"/>
      <c r="P9" s="101"/>
      <c r="Q9" s="101"/>
      <c r="R9" s="101"/>
      <c r="S9" s="106"/>
      <c r="T9" s="109"/>
      <c r="U9" s="112"/>
      <c r="V9" s="103"/>
      <c r="W9" s="101" t="s">
        <v>155</v>
      </c>
      <c r="X9" s="101"/>
      <c r="Y9" s="101"/>
      <c r="Z9" s="101"/>
      <c r="AA9" s="101"/>
      <c r="AB9" s="106"/>
      <c r="AC9" s="109"/>
      <c r="AD9" s="112"/>
      <c r="AE9" s="103"/>
      <c r="AF9" s="101" t="s">
        <v>67</v>
      </c>
      <c r="AG9" s="101"/>
      <c r="AH9" s="101"/>
      <c r="AI9" s="101"/>
      <c r="AJ9" s="101"/>
      <c r="AK9" s="106"/>
      <c r="AL9" s="109"/>
      <c r="AM9" s="112"/>
      <c r="AN9" s="103"/>
      <c r="AO9" s="101" t="s">
        <v>33</v>
      </c>
      <c r="AP9" s="101"/>
      <c r="AQ9" s="101"/>
      <c r="AR9" s="101"/>
      <c r="AS9" s="101"/>
      <c r="AT9" s="106"/>
      <c r="AU9" s="109"/>
      <c r="AV9" s="112"/>
      <c r="AW9" s="103"/>
      <c r="AX9" s="117" t="s">
        <v>170</v>
      </c>
      <c r="AY9" s="117"/>
      <c r="AZ9" s="117"/>
      <c r="BA9" s="117"/>
      <c r="BB9" s="117"/>
      <c r="BC9" s="106"/>
      <c r="BD9" s="109"/>
      <c r="BE9" s="139"/>
      <c r="BF9" s="103"/>
      <c r="BG9" s="101" t="s">
        <v>57</v>
      </c>
      <c r="BH9" s="101"/>
      <c r="BI9" s="101"/>
      <c r="BJ9" s="101"/>
      <c r="BK9" s="101"/>
      <c r="BL9" s="106"/>
      <c r="BM9" s="109"/>
      <c r="BN9" s="139"/>
      <c r="BO9" s="103"/>
      <c r="BP9" s="101" t="s">
        <v>82</v>
      </c>
      <c r="BQ9" s="101"/>
      <c r="BR9" s="101"/>
      <c r="BS9" s="101"/>
      <c r="BT9" s="101"/>
      <c r="BU9" s="106"/>
      <c r="BV9" s="109"/>
      <c r="BW9" s="112"/>
      <c r="BX9" s="124"/>
      <c r="BY9" s="119" t="s">
        <v>95</v>
      </c>
      <c r="BZ9" s="119"/>
      <c r="CA9" s="119"/>
      <c r="CB9" s="119"/>
      <c r="CC9" s="119"/>
      <c r="CD9" s="129"/>
      <c r="CE9" s="109"/>
      <c r="CF9" s="112"/>
      <c r="CG9" s="124"/>
      <c r="CH9" s="119" t="s">
        <v>87</v>
      </c>
      <c r="CI9" s="119"/>
      <c r="CJ9" s="119"/>
      <c r="CK9" s="119"/>
      <c r="CL9" s="119"/>
      <c r="CM9" s="129"/>
      <c r="CN9" s="109"/>
      <c r="CO9" s="112"/>
      <c r="CP9" s="124"/>
      <c r="CQ9" s="119" t="s">
        <v>99</v>
      </c>
      <c r="CR9" s="119"/>
      <c r="CS9" s="119"/>
      <c r="CT9" s="119"/>
      <c r="CU9" s="119"/>
      <c r="CV9" s="129"/>
      <c r="CW9" s="109"/>
    </row>
    <row r="10" spans="1:103" ht="24.95" customHeight="1" x14ac:dyDescent="0.4">
      <c r="A10" s="100"/>
      <c r="B10" s="116"/>
      <c r="C10" s="199"/>
      <c r="D10" s="104"/>
      <c r="E10" s="54"/>
      <c r="F10" s="11">
        <v>0</v>
      </c>
      <c r="G10" s="12"/>
      <c r="H10" s="11">
        <v>0</v>
      </c>
      <c r="I10" s="11"/>
      <c r="J10" s="107"/>
      <c r="K10" s="202"/>
      <c r="L10" s="140"/>
      <c r="M10" s="104"/>
      <c r="N10" s="54"/>
      <c r="O10" s="11">
        <v>3</v>
      </c>
      <c r="P10" s="12"/>
      <c r="Q10" s="11">
        <v>0</v>
      </c>
      <c r="R10" s="11"/>
      <c r="S10" s="107"/>
      <c r="T10" s="110"/>
      <c r="U10" s="113"/>
      <c r="V10" s="104"/>
      <c r="W10" s="54"/>
      <c r="X10" s="11">
        <v>0</v>
      </c>
      <c r="Y10" s="12"/>
      <c r="Z10" s="11">
        <v>1</v>
      </c>
      <c r="AA10" s="11"/>
      <c r="AB10" s="107"/>
      <c r="AC10" s="110"/>
      <c r="AD10" s="113"/>
      <c r="AE10" s="104"/>
      <c r="AF10" s="54"/>
      <c r="AG10" s="11">
        <v>2</v>
      </c>
      <c r="AH10" s="12"/>
      <c r="AI10" s="11">
        <v>1</v>
      </c>
      <c r="AJ10" s="11"/>
      <c r="AK10" s="107"/>
      <c r="AL10" s="110"/>
      <c r="AM10" s="113"/>
      <c r="AN10" s="104"/>
      <c r="AO10" s="54"/>
      <c r="AP10" s="11">
        <v>0</v>
      </c>
      <c r="AQ10" s="12"/>
      <c r="AR10" s="11">
        <v>2</v>
      </c>
      <c r="AS10" s="11"/>
      <c r="AT10" s="107"/>
      <c r="AU10" s="110"/>
      <c r="AV10" s="113"/>
      <c r="AW10" s="104"/>
      <c r="AX10" s="54"/>
      <c r="AY10" s="11">
        <v>1</v>
      </c>
      <c r="AZ10" s="12"/>
      <c r="BA10" s="11">
        <v>0</v>
      </c>
      <c r="BB10" s="11"/>
      <c r="BC10" s="107"/>
      <c r="BD10" s="110"/>
      <c r="BE10" s="140"/>
      <c r="BF10" s="104"/>
      <c r="BG10" s="54"/>
      <c r="BH10" s="11">
        <v>3</v>
      </c>
      <c r="BI10" s="12"/>
      <c r="BJ10" s="11">
        <v>0</v>
      </c>
      <c r="BK10" s="11"/>
      <c r="BL10" s="107"/>
      <c r="BM10" s="110"/>
      <c r="BN10" s="140"/>
      <c r="BO10" s="104"/>
      <c r="BP10" s="54"/>
      <c r="BQ10" s="11">
        <v>1</v>
      </c>
      <c r="BR10" s="12"/>
      <c r="BS10" s="11">
        <v>0</v>
      </c>
      <c r="BT10" s="11"/>
      <c r="BU10" s="107"/>
      <c r="BV10" s="110"/>
      <c r="BW10" s="113"/>
      <c r="BX10" s="131"/>
      <c r="BY10" s="50"/>
      <c r="BZ10" s="11">
        <v>2</v>
      </c>
      <c r="CA10" s="12"/>
      <c r="CB10" s="11">
        <v>0</v>
      </c>
      <c r="CC10" s="11"/>
      <c r="CD10" s="133"/>
      <c r="CE10" s="110"/>
      <c r="CF10" s="113"/>
      <c r="CG10" s="131"/>
      <c r="CH10" s="50"/>
      <c r="CI10" s="11">
        <v>1</v>
      </c>
      <c r="CJ10" s="12"/>
      <c r="CK10" s="11">
        <v>0</v>
      </c>
      <c r="CL10" s="11"/>
      <c r="CM10" s="133"/>
      <c r="CN10" s="110"/>
      <c r="CO10" s="113"/>
      <c r="CP10" s="131"/>
      <c r="CQ10" s="50"/>
      <c r="CR10" s="11">
        <v>1</v>
      </c>
      <c r="CS10" s="12"/>
      <c r="CT10" s="11">
        <v>1</v>
      </c>
      <c r="CU10" s="11"/>
      <c r="CV10" s="133"/>
      <c r="CW10" s="110"/>
    </row>
    <row r="11" spans="1:103" ht="18.95" customHeight="1" x14ac:dyDescent="0.4">
      <c r="A11" s="98" t="s">
        <v>10</v>
      </c>
      <c r="B11" s="114">
        <v>0.4375</v>
      </c>
      <c r="C11" s="111" t="s">
        <v>38</v>
      </c>
      <c r="D11" s="102">
        <v>0</v>
      </c>
      <c r="E11" s="53"/>
      <c r="F11" s="9">
        <v>0</v>
      </c>
      <c r="G11" s="15"/>
      <c r="H11" s="9">
        <v>0</v>
      </c>
      <c r="I11" s="9"/>
      <c r="J11" s="105">
        <v>0</v>
      </c>
      <c r="K11" s="108" t="s">
        <v>39</v>
      </c>
      <c r="L11" s="192" t="s">
        <v>48</v>
      </c>
      <c r="M11" s="185">
        <v>3</v>
      </c>
      <c r="N11" s="58"/>
      <c r="O11" s="43">
        <v>1</v>
      </c>
      <c r="P11" s="59"/>
      <c r="Q11" s="43">
        <v>0</v>
      </c>
      <c r="R11" s="43"/>
      <c r="S11" s="188">
        <v>1</v>
      </c>
      <c r="T11" s="162" t="s">
        <v>49</v>
      </c>
      <c r="U11" s="111"/>
      <c r="V11" s="102"/>
      <c r="W11" s="53"/>
      <c r="X11" s="9"/>
      <c r="Y11" s="15"/>
      <c r="Z11" s="9"/>
      <c r="AA11" s="9"/>
      <c r="AB11" s="105"/>
      <c r="AC11" s="108"/>
      <c r="AD11" s="170" t="s">
        <v>164</v>
      </c>
      <c r="AE11" s="173">
        <v>2</v>
      </c>
      <c r="AF11" s="66"/>
      <c r="AG11" s="67">
        <v>1</v>
      </c>
      <c r="AH11" s="68"/>
      <c r="AI11" s="67">
        <v>0</v>
      </c>
      <c r="AJ11" s="67"/>
      <c r="AK11" s="194">
        <v>0</v>
      </c>
      <c r="AL11" s="179" t="s">
        <v>165</v>
      </c>
      <c r="AM11" s="111" t="s">
        <v>153</v>
      </c>
      <c r="AN11" s="102">
        <v>0</v>
      </c>
      <c r="AO11" s="53"/>
      <c r="AP11" s="9">
        <v>0</v>
      </c>
      <c r="AQ11" s="15"/>
      <c r="AR11" s="9">
        <v>0</v>
      </c>
      <c r="AS11" s="9"/>
      <c r="AT11" s="105">
        <v>1</v>
      </c>
      <c r="AU11" s="108" t="s">
        <v>40</v>
      </c>
      <c r="AV11" s="111" t="s">
        <v>44</v>
      </c>
      <c r="AW11" s="102">
        <v>1</v>
      </c>
      <c r="AX11" s="53"/>
      <c r="AY11" s="9">
        <v>0</v>
      </c>
      <c r="AZ11" s="15"/>
      <c r="BA11" s="9">
        <v>0</v>
      </c>
      <c r="BB11" s="9"/>
      <c r="BC11" s="105">
        <v>0</v>
      </c>
      <c r="BD11" s="108" t="s">
        <v>50</v>
      </c>
      <c r="BE11" s="120" t="s">
        <v>51</v>
      </c>
      <c r="BF11" s="102">
        <v>1</v>
      </c>
      <c r="BG11" s="53"/>
      <c r="BH11" s="9">
        <v>0</v>
      </c>
      <c r="BI11" s="15"/>
      <c r="BJ11" s="9">
        <v>1</v>
      </c>
      <c r="BK11" s="9"/>
      <c r="BL11" s="105">
        <v>2</v>
      </c>
      <c r="BM11" s="191" t="s">
        <v>55</v>
      </c>
      <c r="BN11" s="120" t="s">
        <v>68</v>
      </c>
      <c r="BO11" s="102">
        <v>1</v>
      </c>
      <c r="BP11" s="53"/>
      <c r="BQ11" s="9"/>
      <c r="BR11" s="15"/>
      <c r="BS11" s="9"/>
      <c r="BT11" s="9"/>
      <c r="BU11" s="105">
        <v>5</v>
      </c>
      <c r="BV11" s="191" t="s">
        <v>65</v>
      </c>
      <c r="BW11" s="111" t="s">
        <v>76</v>
      </c>
      <c r="BX11" s="123">
        <v>2</v>
      </c>
      <c r="BY11" s="47"/>
      <c r="BZ11" s="9">
        <v>1</v>
      </c>
      <c r="CA11" s="15"/>
      <c r="CB11" s="9">
        <v>0</v>
      </c>
      <c r="CC11" s="9"/>
      <c r="CD11" s="132">
        <v>0</v>
      </c>
      <c r="CE11" s="108" t="s">
        <v>170</v>
      </c>
      <c r="CF11" s="111" t="s">
        <v>77</v>
      </c>
      <c r="CG11" s="123">
        <v>0</v>
      </c>
      <c r="CH11" s="47"/>
      <c r="CI11" s="9">
        <v>0</v>
      </c>
      <c r="CJ11" s="15"/>
      <c r="CK11" s="9">
        <v>0</v>
      </c>
      <c r="CL11" s="9"/>
      <c r="CM11" s="132">
        <v>0</v>
      </c>
      <c r="CN11" s="108" t="s">
        <v>78</v>
      </c>
      <c r="CO11" s="111" t="s">
        <v>62</v>
      </c>
      <c r="CP11" s="123">
        <v>2</v>
      </c>
      <c r="CQ11" s="47"/>
      <c r="CR11" s="9">
        <v>2</v>
      </c>
      <c r="CS11" s="15"/>
      <c r="CT11" s="9">
        <v>1</v>
      </c>
      <c r="CU11" s="9"/>
      <c r="CV11" s="132">
        <v>1</v>
      </c>
      <c r="CW11" s="108" t="s">
        <v>163</v>
      </c>
    </row>
    <row r="12" spans="1:103" ht="18.95" customHeight="1" x14ac:dyDescent="0.4">
      <c r="A12" s="99"/>
      <c r="B12" s="115"/>
      <c r="C12" s="112"/>
      <c r="D12" s="103"/>
      <c r="E12" s="101" t="s">
        <v>41</v>
      </c>
      <c r="F12" s="101"/>
      <c r="G12" s="101"/>
      <c r="H12" s="101"/>
      <c r="I12" s="101"/>
      <c r="J12" s="106"/>
      <c r="K12" s="109"/>
      <c r="L12" s="192"/>
      <c r="M12" s="186"/>
      <c r="N12" s="117" t="s">
        <v>50</v>
      </c>
      <c r="O12" s="117"/>
      <c r="P12" s="117"/>
      <c r="Q12" s="117"/>
      <c r="R12" s="117"/>
      <c r="S12" s="189"/>
      <c r="T12" s="162"/>
      <c r="U12" s="112"/>
      <c r="V12" s="103"/>
      <c r="W12" s="101"/>
      <c r="X12" s="101"/>
      <c r="Y12" s="101"/>
      <c r="Z12" s="101"/>
      <c r="AA12" s="101"/>
      <c r="AB12" s="106"/>
      <c r="AC12" s="109"/>
      <c r="AD12" s="171"/>
      <c r="AE12" s="174"/>
      <c r="AF12" s="165" t="s">
        <v>162</v>
      </c>
      <c r="AG12" s="165"/>
      <c r="AH12" s="165"/>
      <c r="AI12" s="165"/>
      <c r="AJ12" s="165"/>
      <c r="AK12" s="195"/>
      <c r="AL12" s="180"/>
      <c r="AM12" s="112"/>
      <c r="AN12" s="103"/>
      <c r="AO12" s="101" t="s">
        <v>38</v>
      </c>
      <c r="AP12" s="101"/>
      <c r="AQ12" s="101"/>
      <c r="AR12" s="101"/>
      <c r="AS12" s="101"/>
      <c r="AT12" s="106"/>
      <c r="AU12" s="109"/>
      <c r="AV12" s="112"/>
      <c r="AW12" s="103"/>
      <c r="AX12" s="101" t="s">
        <v>49</v>
      </c>
      <c r="AY12" s="101"/>
      <c r="AZ12" s="101"/>
      <c r="BA12" s="101"/>
      <c r="BB12" s="101"/>
      <c r="BC12" s="106"/>
      <c r="BD12" s="109"/>
      <c r="BE12" s="139"/>
      <c r="BF12" s="103"/>
      <c r="BG12" s="101" t="s">
        <v>60</v>
      </c>
      <c r="BH12" s="101"/>
      <c r="BI12" s="101"/>
      <c r="BJ12" s="101"/>
      <c r="BK12" s="101"/>
      <c r="BL12" s="106"/>
      <c r="BM12" s="109"/>
      <c r="BN12" s="139"/>
      <c r="BO12" s="103"/>
      <c r="BP12" s="101" t="s">
        <v>163</v>
      </c>
      <c r="BQ12" s="101"/>
      <c r="BR12" s="101"/>
      <c r="BS12" s="101"/>
      <c r="BT12" s="101"/>
      <c r="BU12" s="106"/>
      <c r="BV12" s="109"/>
      <c r="BW12" s="112"/>
      <c r="BX12" s="124"/>
      <c r="BY12" s="119" t="s">
        <v>40</v>
      </c>
      <c r="BZ12" s="119"/>
      <c r="CA12" s="119"/>
      <c r="CB12" s="119"/>
      <c r="CC12" s="119"/>
      <c r="CD12" s="129"/>
      <c r="CE12" s="109"/>
      <c r="CF12" s="112"/>
      <c r="CG12" s="124"/>
      <c r="CH12" s="119" t="s">
        <v>42</v>
      </c>
      <c r="CI12" s="119"/>
      <c r="CJ12" s="119"/>
      <c r="CK12" s="119"/>
      <c r="CL12" s="119"/>
      <c r="CM12" s="129"/>
      <c r="CN12" s="109"/>
      <c r="CO12" s="112"/>
      <c r="CP12" s="124"/>
      <c r="CQ12" s="119" t="s">
        <v>35</v>
      </c>
      <c r="CR12" s="119"/>
      <c r="CS12" s="119"/>
      <c r="CT12" s="119"/>
      <c r="CU12" s="119"/>
      <c r="CV12" s="129"/>
      <c r="CW12" s="109"/>
    </row>
    <row r="13" spans="1:103" ht="18.95" customHeight="1" x14ac:dyDescent="0.4">
      <c r="A13" s="100"/>
      <c r="B13" s="116"/>
      <c r="C13" s="113"/>
      <c r="D13" s="104"/>
      <c r="E13" s="54"/>
      <c r="F13" s="11">
        <v>0</v>
      </c>
      <c r="G13" s="12"/>
      <c r="H13" s="11">
        <v>0</v>
      </c>
      <c r="I13" s="11"/>
      <c r="J13" s="107"/>
      <c r="K13" s="110"/>
      <c r="L13" s="193"/>
      <c r="M13" s="187"/>
      <c r="N13" s="60"/>
      <c r="O13" s="56">
        <v>2</v>
      </c>
      <c r="P13" s="61"/>
      <c r="Q13" s="56">
        <v>1</v>
      </c>
      <c r="R13" s="56"/>
      <c r="S13" s="190"/>
      <c r="T13" s="169"/>
      <c r="U13" s="113"/>
      <c r="V13" s="104"/>
      <c r="W13" s="54"/>
      <c r="X13" s="11"/>
      <c r="Y13" s="12"/>
      <c r="Z13" s="11"/>
      <c r="AA13" s="11"/>
      <c r="AB13" s="107"/>
      <c r="AC13" s="110"/>
      <c r="AD13" s="172"/>
      <c r="AE13" s="175"/>
      <c r="AF13" s="69"/>
      <c r="AG13" s="70">
        <v>1</v>
      </c>
      <c r="AH13" s="71"/>
      <c r="AI13" s="70">
        <v>0</v>
      </c>
      <c r="AJ13" s="70"/>
      <c r="AK13" s="196"/>
      <c r="AL13" s="181"/>
      <c r="AM13" s="113"/>
      <c r="AN13" s="104"/>
      <c r="AO13" s="54"/>
      <c r="AP13" s="11">
        <v>0</v>
      </c>
      <c r="AQ13" s="12"/>
      <c r="AR13" s="11">
        <v>1</v>
      </c>
      <c r="AS13" s="11"/>
      <c r="AT13" s="107"/>
      <c r="AU13" s="110"/>
      <c r="AV13" s="113"/>
      <c r="AW13" s="104"/>
      <c r="AX13" s="54"/>
      <c r="AY13" s="11">
        <v>1</v>
      </c>
      <c r="AZ13" s="12"/>
      <c r="BA13" s="11">
        <v>0</v>
      </c>
      <c r="BB13" s="11"/>
      <c r="BC13" s="107"/>
      <c r="BD13" s="110"/>
      <c r="BE13" s="140"/>
      <c r="BF13" s="104"/>
      <c r="BG13" s="54"/>
      <c r="BH13" s="11">
        <v>1</v>
      </c>
      <c r="BI13" s="12"/>
      <c r="BJ13" s="11">
        <v>1</v>
      </c>
      <c r="BK13" s="11"/>
      <c r="BL13" s="107"/>
      <c r="BM13" s="110"/>
      <c r="BN13" s="140"/>
      <c r="BO13" s="104"/>
      <c r="BP13" s="54"/>
      <c r="BQ13" s="11"/>
      <c r="BR13" s="12"/>
      <c r="BS13" s="11"/>
      <c r="BT13" s="11"/>
      <c r="BU13" s="107"/>
      <c r="BV13" s="110"/>
      <c r="BW13" s="113"/>
      <c r="BX13" s="131"/>
      <c r="BY13" s="50"/>
      <c r="BZ13" s="11">
        <v>1</v>
      </c>
      <c r="CA13" s="12"/>
      <c r="CB13" s="11">
        <v>0</v>
      </c>
      <c r="CC13" s="11"/>
      <c r="CD13" s="133"/>
      <c r="CE13" s="110"/>
      <c r="CF13" s="113"/>
      <c r="CG13" s="131"/>
      <c r="CH13" s="50"/>
      <c r="CI13" s="11">
        <v>0</v>
      </c>
      <c r="CJ13" s="12"/>
      <c r="CK13" s="11">
        <v>0</v>
      </c>
      <c r="CL13" s="11"/>
      <c r="CM13" s="133"/>
      <c r="CN13" s="110"/>
      <c r="CO13" s="113"/>
      <c r="CP13" s="131"/>
      <c r="CQ13" s="50"/>
      <c r="CR13" s="11">
        <v>0</v>
      </c>
      <c r="CS13" s="12"/>
      <c r="CT13" s="11">
        <v>0</v>
      </c>
      <c r="CU13" s="11"/>
      <c r="CV13" s="133"/>
      <c r="CW13" s="110"/>
    </row>
    <row r="14" spans="1:103" ht="18.95" customHeight="1" x14ac:dyDescent="0.4">
      <c r="A14" s="98" t="s">
        <v>11</v>
      </c>
      <c r="B14" s="114">
        <v>0.47569444444444442</v>
      </c>
      <c r="C14" s="111" t="s">
        <v>40</v>
      </c>
      <c r="D14" s="102">
        <v>4</v>
      </c>
      <c r="E14" s="53"/>
      <c r="F14" s="9">
        <v>1</v>
      </c>
      <c r="G14" s="15"/>
      <c r="H14" s="9">
        <v>0</v>
      </c>
      <c r="I14" s="9"/>
      <c r="J14" s="105">
        <v>0</v>
      </c>
      <c r="K14" s="108" t="s">
        <v>41</v>
      </c>
      <c r="L14" s="120"/>
      <c r="M14" s="102"/>
      <c r="N14" s="53"/>
      <c r="O14" s="9"/>
      <c r="P14" s="15"/>
      <c r="Q14" s="9"/>
      <c r="R14" s="9"/>
      <c r="S14" s="105"/>
      <c r="T14" s="108"/>
      <c r="U14" s="112" t="s">
        <v>53</v>
      </c>
      <c r="V14" s="150">
        <v>2</v>
      </c>
      <c r="W14" s="62"/>
      <c r="X14" s="16">
        <v>1</v>
      </c>
      <c r="Y14" s="63"/>
      <c r="Z14" s="16">
        <v>0</v>
      </c>
      <c r="AA14" s="16"/>
      <c r="AB14" s="151">
        <v>1</v>
      </c>
      <c r="AC14" s="109" t="s">
        <v>56</v>
      </c>
      <c r="AD14" s="111"/>
      <c r="AE14" s="102"/>
      <c r="AF14" s="53"/>
      <c r="AG14" s="9"/>
      <c r="AH14" s="15"/>
      <c r="AI14" s="9"/>
      <c r="AJ14" s="9"/>
      <c r="AK14" s="105"/>
      <c r="AL14" s="108"/>
      <c r="AM14" s="111" t="s">
        <v>33</v>
      </c>
      <c r="AN14" s="102">
        <v>1</v>
      </c>
      <c r="AO14" s="53"/>
      <c r="AP14" s="9">
        <v>0</v>
      </c>
      <c r="AQ14" s="15"/>
      <c r="AR14" s="9">
        <v>1</v>
      </c>
      <c r="AS14" s="9"/>
      <c r="AT14" s="182" t="s">
        <v>185</v>
      </c>
      <c r="AU14" s="108" t="s">
        <v>42</v>
      </c>
      <c r="AV14" s="111" t="s">
        <v>46</v>
      </c>
      <c r="AW14" s="102">
        <v>3</v>
      </c>
      <c r="AX14" s="53"/>
      <c r="AY14" s="9">
        <v>1</v>
      </c>
      <c r="AZ14" s="15"/>
      <c r="BA14" s="9">
        <v>0</v>
      </c>
      <c r="BB14" s="9"/>
      <c r="BC14" s="182" t="s">
        <v>186</v>
      </c>
      <c r="BD14" s="108" t="s">
        <v>170</v>
      </c>
      <c r="BE14" s="120" t="s">
        <v>57</v>
      </c>
      <c r="BF14" s="102">
        <v>1</v>
      </c>
      <c r="BG14" s="53"/>
      <c r="BH14" s="9">
        <v>0</v>
      </c>
      <c r="BI14" s="15"/>
      <c r="BJ14" s="9">
        <v>3</v>
      </c>
      <c r="BK14" s="9"/>
      <c r="BL14" s="105">
        <v>3</v>
      </c>
      <c r="BM14" s="108" t="s">
        <v>56</v>
      </c>
      <c r="BN14" s="120" t="s">
        <v>66</v>
      </c>
      <c r="BO14" s="102">
        <v>0</v>
      </c>
      <c r="BP14" s="53"/>
      <c r="BQ14" s="9">
        <v>0</v>
      </c>
      <c r="BR14" s="15"/>
      <c r="BS14" s="9">
        <v>0</v>
      </c>
      <c r="BT14" s="9"/>
      <c r="BU14" s="105">
        <v>3</v>
      </c>
      <c r="BV14" s="108" t="s">
        <v>64</v>
      </c>
      <c r="BW14" s="111" t="s">
        <v>96</v>
      </c>
      <c r="BX14" s="123">
        <v>0</v>
      </c>
      <c r="BY14" s="47"/>
      <c r="BZ14" s="9">
        <v>0</v>
      </c>
      <c r="CA14" s="15"/>
      <c r="CB14" s="9">
        <v>0</v>
      </c>
      <c r="CC14" s="9"/>
      <c r="CD14" s="132">
        <v>0</v>
      </c>
      <c r="CE14" s="191" t="s">
        <v>97</v>
      </c>
      <c r="CF14" s="111" t="s">
        <v>84</v>
      </c>
      <c r="CG14" s="123">
        <v>1</v>
      </c>
      <c r="CH14" s="47"/>
      <c r="CI14" s="9">
        <v>0</v>
      </c>
      <c r="CJ14" s="15"/>
      <c r="CK14" s="9">
        <v>0</v>
      </c>
      <c r="CL14" s="9"/>
      <c r="CM14" s="132">
        <v>0</v>
      </c>
      <c r="CN14" s="108" t="s">
        <v>82</v>
      </c>
      <c r="CO14" s="111" t="s">
        <v>85</v>
      </c>
      <c r="CP14" s="123">
        <v>1</v>
      </c>
      <c r="CQ14" s="47"/>
      <c r="CR14" s="9">
        <v>1</v>
      </c>
      <c r="CS14" s="15"/>
      <c r="CT14" s="9">
        <v>0</v>
      </c>
      <c r="CU14" s="9"/>
      <c r="CV14" s="132">
        <v>2</v>
      </c>
      <c r="CW14" s="108" t="s">
        <v>98</v>
      </c>
    </row>
    <row r="15" spans="1:103" ht="18.95" customHeight="1" x14ac:dyDescent="0.4">
      <c r="A15" s="99"/>
      <c r="B15" s="115"/>
      <c r="C15" s="112"/>
      <c r="D15" s="103"/>
      <c r="E15" s="101" t="s">
        <v>33</v>
      </c>
      <c r="F15" s="101"/>
      <c r="G15" s="101"/>
      <c r="H15" s="101"/>
      <c r="I15" s="101"/>
      <c r="J15" s="106"/>
      <c r="K15" s="109"/>
      <c r="L15" s="139"/>
      <c r="M15" s="103"/>
      <c r="N15" s="101"/>
      <c r="O15" s="101"/>
      <c r="P15" s="101"/>
      <c r="Q15" s="101"/>
      <c r="R15" s="101"/>
      <c r="S15" s="106"/>
      <c r="T15" s="109"/>
      <c r="U15" s="112"/>
      <c r="V15" s="103"/>
      <c r="W15" s="101" t="s">
        <v>157</v>
      </c>
      <c r="X15" s="101"/>
      <c r="Y15" s="101"/>
      <c r="Z15" s="101"/>
      <c r="AA15" s="101"/>
      <c r="AB15" s="106"/>
      <c r="AC15" s="109"/>
      <c r="AD15" s="112"/>
      <c r="AE15" s="103"/>
      <c r="AF15" s="101"/>
      <c r="AG15" s="101"/>
      <c r="AH15" s="101"/>
      <c r="AI15" s="101"/>
      <c r="AJ15" s="101"/>
      <c r="AK15" s="106"/>
      <c r="AL15" s="109"/>
      <c r="AM15" s="112"/>
      <c r="AN15" s="103"/>
      <c r="AO15" s="101" t="s">
        <v>88</v>
      </c>
      <c r="AP15" s="101"/>
      <c r="AQ15" s="101"/>
      <c r="AR15" s="101"/>
      <c r="AS15" s="101"/>
      <c r="AT15" s="183"/>
      <c r="AU15" s="109"/>
      <c r="AV15" s="112"/>
      <c r="AW15" s="103"/>
      <c r="AX15" s="101" t="s">
        <v>47</v>
      </c>
      <c r="AY15" s="101"/>
      <c r="AZ15" s="101"/>
      <c r="BA15" s="101"/>
      <c r="BB15" s="101"/>
      <c r="BC15" s="183"/>
      <c r="BD15" s="109"/>
      <c r="BE15" s="139"/>
      <c r="BF15" s="103"/>
      <c r="BG15" s="101" t="s">
        <v>51</v>
      </c>
      <c r="BH15" s="101"/>
      <c r="BI15" s="101"/>
      <c r="BJ15" s="101"/>
      <c r="BK15" s="101"/>
      <c r="BL15" s="106"/>
      <c r="BM15" s="109"/>
      <c r="BN15" s="139"/>
      <c r="BO15" s="103"/>
      <c r="BP15" s="101" t="s">
        <v>80</v>
      </c>
      <c r="BQ15" s="101"/>
      <c r="BR15" s="101"/>
      <c r="BS15" s="101"/>
      <c r="BT15" s="101"/>
      <c r="BU15" s="106"/>
      <c r="BV15" s="109"/>
      <c r="BW15" s="112"/>
      <c r="BX15" s="124"/>
      <c r="BY15" s="119" t="s">
        <v>108</v>
      </c>
      <c r="BZ15" s="119"/>
      <c r="CA15" s="119"/>
      <c r="CB15" s="119"/>
      <c r="CC15" s="119"/>
      <c r="CD15" s="129"/>
      <c r="CE15" s="238"/>
      <c r="CF15" s="112"/>
      <c r="CG15" s="124"/>
      <c r="CH15" s="119" t="s">
        <v>88</v>
      </c>
      <c r="CI15" s="119"/>
      <c r="CJ15" s="119"/>
      <c r="CK15" s="119"/>
      <c r="CL15" s="119"/>
      <c r="CM15" s="129"/>
      <c r="CN15" s="109"/>
      <c r="CO15" s="112"/>
      <c r="CP15" s="124"/>
      <c r="CQ15" s="119" t="s">
        <v>103</v>
      </c>
      <c r="CR15" s="119"/>
      <c r="CS15" s="119"/>
      <c r="CT15" s="119"/>
      <c r="CU15" s="119"/>
      <c r="CV15" s="129"/>
      <c r="CW15" s="109"/>
    </row>
    <row r="16" spans="1:103" ht="18.95" customHeight="1" x14ac:dyDescent="0.4">
      <c r="A16" s="100"/>
      <c r="B16" s="116"/>
      <c r="C16" s="113"/>
      <c r="D16" s="104"/>
      <c r="E16" s="54"/>
      <c r="F16" s="11">
        <v>3</v>
      </c>
      <c r="G16" s="12"/>
      <c r="H16" s="11">
        <v>0</v>
      </c>
      <c r="I16" s="11"/>
      <c r="J16" s="107"/>
      <c r="K16" s="110"/>
      <c r="L16" s="140"/>
      <c r="M16" s="104"/>
      <c r="N16" s="54"/>
      <c r="O16" s="11"/>
      <c r="P16" s="12"/>
      <c r="Q16" s="11"/>
      <c r="R16" s="11"/>
      <c r="S16" s="107"/>
      <c r="T16" s="110"/>
      <c r="U16" s="113"/>
      <c r="V16" s="137"/>
      <c r="W16" s="64"/>
      <c r="X16" s="13">
        <v>1</v>
      </c>
      <c r="Y16" s="65"/>
      <c r="Z16" s="13">
        <v>1</v>
      </c>
      <c r="AA16" s="13"/>
      <c r="AB16" s="138"/>
      <c r="AC16" s="110"/>
      <c r="AD16" s="113"/>
      <c r="AE16" s="104"/>
      <c r="AF16" s="54"/>
      <c r="AG16" s="11"/>
      <c r="AH16" s="12"/>
      <c r="AI16" s="11"/>
      <c r="AJ16" s="11"/>
      <c r="AK16" s="107"/>
      <c r="AL16" s="110"/>
      <c r="AM16" s="113"/>
      <c r="AN16" s="104"/>
      <c r="AO16" s="54"/>
      <c r="AP16" s="11">
        <v>1</v>
      </c>
      <c r="AQ16" s="12"/>
      <c r="AR16" s="11">
        <v>1</v>
      </c>
      <c r="AS16" s="11"/>
      <c r="AT16" s="184"/>
      <c r="AU16" s="110"/>
      <c r="AV16" s="113"/>
      <c r="AW16" s="104"/>
      <c r="AX16" s="54"/>
      <c r="AY16" s="11">
        <v>2</v>
      </c>
      <c r="AZ16" s="12"/>
      <c r="BA16" s="11">
        <v>0</v>
      </c>
      <c r="BB16" s="11"/>
      <c r="BC16" s="184"/>
      <c r="BD16" s="110"/>
      <c r="BE16" s="140"/>
      <c r="BF16" s="104"/>
      <c r="BG16" s="54"/>
      <c r="BH16" s="11">
        <v>1</v>
      </c>
      <c r="BI16" s="12"/>
      <c r="BJ16" s="11">
        <v>0</v>
      </c>
      <c r="BK16" s="11"/>
      <c r="BL16" s="107"/>
      <c r="BM16" s="110"/>
      <c r="BN16" s="140"/>
      <c r="BO16" s="104"/>
      <c r="BP16" s="54"/>
      <c r="BQ16" s="11">
        <v>0</v>
      </c>
      <c r="BR16" s="12"/>
      <c r="BS16" s="11">
        <v>3</v>
      </c>
      <c r="BT16" s="11"/>
      <c r="BU16" s="107"/>
      <c r="BV16" s="110"/>
      <c r="BW16" s="113"/>
      <c r="BX16" s="131"/>
      <c r="BY16" s="50"/>
      <c r="BZ16" s="11">
        <v>0</v>
      </c>
      <c r="CA16" s="12"/>
      <c r="CB16" s="11">
        <v>0</v>
      </c>
      <c r="CC16" s="11"/>
      <c r="CD16" s="133"/>
      <c r="CE16" s="239"/>
      <c r="CF16" s="113"/>
      <c r="CG16" s="131"/>
      <c r="CH16" s="50"/>
      <c r="CI16" s="11">
        <v>1</v>
      </c>
      <c r="CJ16" s="12"/>
      <c r="CK16" s="11">
        <v>0</v>
      </c>
      <c r="CL16" s="11"/>
      <c r="CM16" s="133"/>
      <c r="CN16" s="110"/>
      <c r="CO16" s="113"/>
      <c r="CP16" s="131"/>
      <c r="CQ16" s="50"/>
      <c r="CR16" s="11">
        <v>0</v>
      </c>
      <c r="CS16" s="12"/>
      <c r="CT16" s="11">
        <v>2</v>
      </c>
      <c r="CU16" s="11"/>
      <c r="CV16" s="133"/>
      <c r="CW16" s="110"/>
    </row>
    <row r="17" spans="1:127" ht="18.95" customHeight="1" x14ac:dyDescent="0.4">
      <c r="A17" s="98" t="s">
        <v>12</v>
      </c>
      <c r="B17" s="114">
        <v>0.51388888888888895</v>
      </c>
      <c r="C17" s="111"/>
      <c r="D17" s="102"/>
      <c r="E17" s="53"/>
      <c r="F17" s="9"/>
      <c r="G17" s="15"/>
      <c r="H17" s="9"/>
      <c r="I17" s="9"/>
      <c r="J17" s="182"/>
      <c r="K17" s="108"/>
      <c r="L17" s="120" t="s">
        <v>44</v>
      </c>
      <c r="M17" s="102">
        <v>5</v>
      </c>
      <c r="N17" s="53"/>
      <c r="O17" s="9">
        <v>2</v>
      </c>
      <c r="P17" s="15"/>
      <c r="Q17" s="9">
        <v>1</v>
      </c>
      <c r="R17" s="9"/>
      <c r="S17" s="105">
        <v>1</v>
      </c>
      <c r="T17" s="108" t="s">
        <v>45</v>
      </c>
      <c r="U17" s="111" t="s">
        <v>55</v>
      </c>
      <c r="V17" s="150">
        <v>3</v>
      </c>
      <c r="W17" s="62"/>
      <c r="X17" s="16">
        <v>0</v>
      </c>
      <c r="Y17" s="63"/>
      <c r="Z17" s="16">
        <v>0</v>
      </c>
      <c r="AA17" s="16"/>
      <c r="AB17" s="151">
        <v>2</v>
      </c>
      <c r="AC17" s="108" t="s">
        <v>54</v>
      </c>
      <c r="AD17" s="111" t="s">
        <v>61</v>
      </c>
      <c r="AE17" s="102">
        <v>0</v>
      </c>
      <c r="AF17" s="53"/>
      <c r="AG17" s="9">
        <v>0</v>
      </c>
      <c r="AH17" s="15"/>
      <c r="AI17" s="9">
        <v>1</v>
      </c>
      <c r="AJ17" s="9"/>
      <c r="AK17" s="105">
        <v>1</v>
      </c>
      <c r="AL17" s="108" t="s">
        <v>63</v>
      </c>
      <c r="AM17" s="111" t="s">
        <v>35</v>
      </c>
      <c r="AN17" s="102">
        <v>3</v>
      </c>
      <c r="AO17" s="53"/>
      <c r="AP17" s="9">
        <v>2</v>
      </c>
      <c r="AQ17" s="15"/>
      <c r="AR17" s="9">
        <v>0</v>
      </c>
      <c r="AS17" s="9"/>
      <c r="AT17" s="105">
        <v>2</v>
      </c>
      <c r="AU17" s="108" t="s">
        <v>41</v>
      </c>
      <c r="AV17" s="111" t="s">
        <v>85</v>
      </c>
      <c r="AW17" s="102">
        <v>2</v>
      </c>
      <c r="AX17" s="53"/>
      <c r="AY17" s="9">
        <v>0</v>
      </c>
      <c r="AZ17" s="15"/>
      <c r="BA17" s="9">
        <v>1</v>
      </c>
      <c r="BB17" s="9"/>
      <c r="BC17" s="105">
        <v>2</v>
      </c>
      <c r="BD17" s="108" t="s">
        <v>49</v>
      </c>
      <c r="BE17" s="120" t="s">
        <v>60</v>
      </c>
      <c r="BF17" s="102">
        <v>2</v>
      </c>
      <c r="BG17" s="53"/>
      <c r="BH17" s="9">
        <v>1</v>
      </c>
      <c r="BI17" s="15"/>
      <c r="BJ17" s="9">
        <v>0</v>
      </c>
      <c r="BK17" s="9"/>
      <c r="BL17" s="105">
        <v>1</v>
      </c>
      <c r="BM17" s="108" t="s">
        <v>155</v>
      </c>
      <c r="BN17" s="120" t="s">
        <v>81</v>
      </c>
      <c r="BO17" s="102">
        <v>4</v>
      </c>
      <c r="BP17" s="53"/>
      <c r="BQ17" s="9">
        <v>4</v>
      </c>
      <c r="BR17" s="15"/>
      <c r="BS17" s="9">
        <v>0</v>
      </c>
      <c r="BT17" s="9"/>
      <c r="BU17" s="105">
        <v>0</v>
      </c>
      <c r="BV17" s="108" t="s">
        <v>163</v>
      </c>
      <c r="BW17" s="111" t="s">
        <v>95</v>
      </c>
      <c r="BX17" s="123">
        <v>3</v>
      </c>
      <c r="BY17" s="47"/>
      <c r="BZ17" s="9">
        <v>3</v>
      </c>
      <c r="CA17" s="15"/>
      <c r="CB17" s="9">
        <v>0</v>
      </c>
      <c r="CC17" s="9"/>
      <c r="CD17" s="132">
        <v>0</v>
      </c>
      <c r="CE17" s="108" t="s">
        <v>156</v>
      </c>
      <c r="CF17" s="111" t="s">
        <v>87</v>
      </c>
      <c r="CG17" s="123">
        <v>1</v>
      </c>
      <c r="CH17" s="47"/>
      <c r="CI17" s="9">
        <v>0</v>
      </c>
      <c r="CJ17" s="15"/>
      <c r="CK17" s="9">
        <v>0</v>
      </c>
      <c r="CL17" s="9"/>
      <c r="CM17" s="132">
        <v>0</v>
      </c>
      <c r="CN17" s="108" t="s">
        <v>153</v>
      </c>
      <c r="CO17" s="111" t="s">
        <v>99</v>
      </c>
      <c r="CP17" s="123">
        <v>1</v>
      </c>
      <c r="CQ17" s="47"/>
      <c r="CR17" s="9">
        <v>0</v>
      </c>
      <c r="CS17" s="15"/>
      <c r="CT17" s="9">
        <v>0</v>
      </c>
      <c r="CU17" s="9"/>
      <c r="CV17" s="132">
        <v>0</v>
      </c>
      <c r="CW17" s="108" t="s">
        <v>154</v>
      </c>
    </row>
    <row r="18" spans="1:127" ht="18.95" customHeight="1" x14ac:dyDescent="0.4">
      <c r="A18" s="99"/>
      <c r="B18" s="115"/>
      <c r="C18" s="112"/>
      <c r="D18" s="103"/>
      <c r="E18" s="101"/>
      <c r="F18" s="101"/>
      <c r="G18" s="101"/>
      <c r="H18" s="101"/>
      <c r="I18" s="101"/>
      <c r="J18" s="183"/>
      <c r="K18" s="109"/>
      <c r="L18" s="139"/>
      <c r="M18" s="103"/>
      <c r="N18" s="117" t="s">
        <v>92</v>
      </c>
      <c r="O18" s="117"/>
      <c r="P18" s="117"/>
      <c r="Q18" s="117"/>
      <c r="R18" s="117"/>
      <c r="S18" s="106"/>
      <c r="T18" s="109"/>
      <c r="U18" s="112"/>
      <c r="V18" s="103"/>
      <c r="W18" s="101" t="s">
        <v>158</v>
      </c>
      <c r="X18" s="101"/>
      <c r="Y18" s="101"/>
      <c r="Z18" s="101"/>
      <c r="AA18" s="101"/>
      <c r="AB18" s="106"/>
      <c r="AC18" s="109"/>
      <c r="AD18" s="112"/>
      <c r="AE18" s="103"/>
      <c r="AF18" s="101" t="s">
        <v>84</v>
      </c>
      <c r="AG18" s="101"/>
      <c r="AH18" s="101"/>
      <c r="AI18" s="101"/>
      <c r="AJ18" s="101"/>
      <c r="AK18" s="106"/>
      <c r="AL18" s="109"/>
      <c r="AM18" s="112"/>
      <c r="AN18" s="103"/>
      <c r="AO18" s="101" t="s">
        <v>89</v>
      </c>
      <c r="AP18" s="101"/>
      <c r="AQ18" s="101"/>
      <c r="AR18" s="101"/>
      <c r="AS18" s="101"/>
      <c r="AT18" s="106"/>
      <c r="AU18" s="109"/>
      <c r="AV18" s="112"/>
      <c r="AW18" s="103"/>
      <c r="AX18" s="101" t="s">
        <v>86</v>
      </c>
      <c r="AY18" s="101"/>
      <c r="AZ18" s="101"/>
      <c r="BA18" s="101"/>
      <c r="BB18" s="101"/>
      <c r="BC18" s="106"/>
      <c r="BD18" s="109"/>
      <c r="BE18" s="139"/>
      <c r="BF18" s="103"/>
      <c r="BG18" s="101" t="s">
        <v>54</v>
      </c>
      <c r="BH18" s="101"/>
      <c r="BI18" s="101"/>
      <c r="BJ18" s="101"/>
      <c r="BK18" s="101"/>
      <c r="BL18" s="106"/>
      <c r="BM18" s="109"/>
      <c r="BN18" s="139"/>
      <c r="BO18" s="103"/>
      <c r="BP18" s="101" t="s">
        <v>159</v>
      </c>
      <c r="BQ18" s="101"/>
      <c r="BR18" s="101"/>
      <c r="BS18" s="101"/>
      <c r="BT18" s="101"/>
      <c r="BU18" s="106"/>
      <c r="BV18" s="109"/>
      <c r="BW18" s="112"/>
      <c r="BX18" s="124"/>
      <c r="BY18" s="119" t="s">
        <v>155</v>
      </c>
      <c r="BZ18" s="119"/>
      <c r="CA18" s="119"/>
      <c r="CB18" s="119"/>
      <c r="CC18" s="119"/>
      <c r="CD18" s="129"/>
      <c r="CE18" s="109"/>
      <c r="CF18" s="112"/>
      <c r="CG18" s="124"/>
      <c r="CH18" s="119" t="s">
        <v>164</v>
      </c>
      <c r="CI18" s="119"/>
      <c r="CJ18" s="119"/>
      <c r="CK18" s="119"/>
      <c r="CL18" s="119"/>
      <c r="CM18" s="129"/>
      <c r="CN18" s="109"/>
      <c r="CO18" s="112"/>
      <c r="CP18" s="124"/>
      <c r="CQ18" s="119" t="s">
        <v>68</v>
      </c>
      <c r="CR18" s="119"/>
      <c r="CS18" s="119"/>
      <c r="CT18" s="119"/>
      <c r="CU18" s="119"/>
      <c r="CV18" s="129"/>
      <c r="CW18" s="109"/>
    </row>
    <row r="19" spans="1:127" ht="18.95" customHeight="1" x14ac:dyDescent="0.4">
      <c r="A19" s="100"/>
      <c r="B19" s="116"/>
      <c r="C19" s="113"/>
      <c r="D19" s="104"/>
      <c r="E19" s="54"/>
      <c r="F19" s="11"/>
      <c r="G19" s="12"/>
      <c r="H19" s="11"/>
      <c r="I19" s="11"/>
      <c r="J19" s="184"/>
      <c r="K19" s="110"/>
      <c r="L19" s="140"/>
      <c r="M19" s="104"/>
      <c r="N19" s="54"/>
      <c r="O19" s="11">
        <v>3</v>
      </c>
      <c r="P19" s="12"/>
      <c r="Q19" s="11">
        <v>0</v>
      </c>
      <c r="R19" s="11"/>
      <c r="S19" s="107"/>
      <c r="T19" s="110"/>
      <c r="U19" s="126"/>
      <c r="V19" s="137"/>
      <c r="W19" s="64"/>
      <c r="X19" s="13">
        <v>3</v>
      </c>
      <c r="Y19" s="65"/>
      <c r="Z19" s="13">
        <v>2</v>
      </c>
      <c r="AA19" s="13"/>
      <c r="AB19" s="138"/>
      <c r="AC19" s="110"/>
      <c r="AD19" s="113"/>
      <c r="AE19" s="104"/>
      <c r="AF19" s="54"/>
      <c r="AG19" s="11">
        <v>0</v>
      </c>
      <c r="AH19" s="12"/>
      <c r="AI19" s="11">
        <v>0</v>
      </c>
      <c r="AJ19" s="11"/>
      <c r="AK19" s="107"/>
      <c r="AL19" s="110"/>
      <c r="AM19" s="113"/>
      <c r="AN19" s="104"/>
      <c r="AO19" s="54"/>
      <c r="AP19" s="11">
        <v>1</v>
      </c>
      <c r="AQ19" s="12"/>
      <c r="AR19" s="11">
        <v>2</v>
      </c>
      <c r="AS19" s="11"/>
      <c r="AT19" s="107"/>
      <c r="AU19" s="110"/>
      <c r="AV19" s="113"/>
      <c r="AW19" s="104"/>
      <c r="AX19" s="54"/>
      <c r="AY19" s="11">
        <v>2</v>
      </c>
      <c r="AZ19" s="12"/>
      <c r="BA19" s="11">
        <v>1</v>
      </c>
      <c r="BB19" s="11"/>
      <c r="BC19" s="107"/>
      <c r="BD19" s="110"/>
      <c r="BE19" s="140"/>
      <c r="BF19" s="104"/>
      <c r="BG19" s="54"/>
      <c r="BH19" s="11">
        <v>1</v>
      </c>
      <c r="BI19" s="12"/>
      <c r="BJ19" s="11">
        <v>1</v>
      </c>
      <c r="BK19" s="11"/>
      <c r="BL19" s="107"/>
      <c r="BM19" s="110"/>
      <c r="BN19" s="140"/>
      <c r="BO19" s="104"/>
      <c r="BP19" s="54"/>
      <c r="BQ19" s="11">
        <v>0</v>
      </c>
      <c r="BR19" s="12"/>
      <c r="BS19" s="11">
        <v>0</v>
      </c>
      <c r="BT19" s="11"/>
      <c r="BU19" s="107"/>
      <c r="BV19" s="110"/>
      <c r="BW19" s="113"/>
      <c r="BX19" s="131"/>
      <c r="BY19" s="50"/>
      <c r="BZ19" s="11">
        <v>0</v>
      </c>
      <c r="CA19" s="12"/>
      <c r="CB19" s="11">
        <v>0</v>
      </c>
      <c r="CC19" s="11"/>
      <c r="CD19" s="133"/>
      <c r="CE19" s="110"/>
      <c r="CF19" s="113"/>
      <c r="CG19" s="131"/>
      <c r="CH19" s="50"/>
      <c r="CI19" s="11">
        <v>1</v>
      </c>
      <c r="CJ19" s="12"/>
      <c r="CK19" s="11">
        <v>0</v>
      </c>
      <c r="CL19" s="11"/>
      <c r="CM19" s="133"/>
      <c r="CN19" s="110"/>
      <c r="CO19" s="113"/>
      <c r="CP19" s="131"/>
      <c r="CQ19" s="50"/>
      <c r="CR19" s="11">
        <v>1</v>
      </c>
      <c r="CS19" s="12"/>
      <c r="CT19" s="11">
        <v>0</v>
      </c>
      <c r="CU19" s="11"/>
      <c r="CV19" s="133"/>
      <c r="CW19" s="110"/>
    </row>
    <row r="20" spans="1:127" ht="18.95" customHeight="1" x14ac:dyDescent="0.4">
      <c r="A20" s="98" t="s">
        <v>13</v>
      </c>
      <c r="B20" s="114">
        <v>0.55208333333333337</v>
      </c>
      <c r="C20" s="111" t="s">
        <v>33</v>
      </c>
      <c r="D20" s="102">
        <v>2</v>
      </c>
      <c r="E20" s="53"/>
      <c r="F20" s="9">
        <v>2</v>
      </c>
      <c r="G20" s="15"/>
      <c r="H20" s="9">
        <v>0</v>
      </c>
      <c r="I20" s="9"/>
      <c r="J20" s="105">
        <v>0</v>
      </c>
      <c r="K20" s="108" t="s">
        <v>39</v>
      </c>
      <c r="L20" s="139" t="s">
        <v>46</v>
      </c>
      <c r="M20" s="102">
        <v>2</v>
      </c>
      <c r="N20" s="53"/>
      <c r="O20" s="9">
        <v>0</v>
      </c>
      <c r="P20" s="15"/>
      <c r="Q20" s="9">
        <v>1</v>
      </c>
      <c r="R20" s="9"/>
      <c r="S20" s="105">
        <v>1</v>
      </c>
      <c r="T20" s="109" t="s">
        <v>50</v>
      </c>
      <c r="U20" s="111"/>
      <c r="V20" s="102"/>
      <c r="W20" s="53"/>
      <c r="X20" s="9"/>
      <c r="Y20" s="15"/>
      <c r="Z20" s="9"/>
      <c r="AA20" s="9"/>
      <c r="AB20" s="105"/>
      <c r="AC20" s="108"/>
      <c r="AD20" s="170" t="s">
        <v>164</v>
      </c>
      <c r="AE20" s="173">
        <v>1</v>
      </c>
      <c r="AF20" s="66"/>
      <c r="AG20" s="67">
        <v>1</v>
      </c>
      <c r="AH20" s="68"/>
      <c r="AI20" s="67">
        <v>0</v>
      </c>
      <c r="AJ20" s="67"/>
      <c r="AK20" s="176" t="s">
        <v>177</v>
      </c>
      <c r="AL20" s="179" t="s">
        <v>166</v>
      </c>
      <c r="AM20" s="111" t="s">
        <v>38</v>
      </c>
      <c r="AN20" s="102"/>
      <c r="AO20" s="53"/>
      <c r="AP20" s="9">
        <v>2</v>
      </c>
      <c r="AQ20" s="15"/>
      <c r="AR20" s="9">
        <v>0</v>
      </c>
      <c r="AS20" s="9"/>
      <c r="AT20" s="105"/>
      <c r="AU20" s="108" t="s">
        <v>164</v>
      </c>
      <c r="AV20" s="111" t="s">
        <v>48</v>
      </c>
      <c r="AW20" s="102">
        <v>6</v>
      </c>
      <c r="AX20" s="53"/>
      <c r="AY20" s="9">
        <v>2</v>
      </c>
      <c r="AZ20" s="15"/>
      <c r="BA20" s="9">
        <v>0</v>
      </c>
      <c r="BB20" s="9"/>
      <c r="BC20" s="105">
        <v>0</v>
      </c>
      <c r="BD20" s="108" t="s">
        <v>43</v>
      </c>
      <c r="BE20" s="120" t="s">
        <v>59</v>
      </c>
      <c r="BF20" s="102">
        <v>4</v>
      </c>
      <c r="BG20" s="53"/>
      <c r="BH20" s="9">
        <v>1</v>
      </c>
      <c r="BI20" s="15"/>
      <c r="BJ20" s="9">
        <v>0</v>
      </c>
      <c r="BK20" s="9"/>
      <c r="BL20" s="105">
        <v>0</v>
      </c>
      <c r="BM20" s="108" t="s">
        <v>55</v>
      </c>
      <c r="BN20" s="120" t="s">
        <v>67</v>
      </c>
      <c r="BO20" s="102">
        <v>1</v>
      </c>
      <c r="BP20" s="53"/>
      <c r="BQ20" s="9">
        <v>1</v>
      </c>
      <c r="BR20" s="15"/>
      <c r="BS20" s="9">
        <v>0</v>
      </c>
      <c r="BT20" s="9"/>
      <c r="BU20" s="105">
        <v>1</v>
      </c>
      <c r="BV20" s="108" t="s">
        <v>62</v>
      </c>
      <c r="BW20" s="152" t="s">
        <v>100</v>
      </c>
      <c r="BX20" s="155">
        <v>5</v>
      </c>
      <c r="BY20" s="51"/>
      <c r="BZ20" s="43">
        <v>3</v>
      </c>
      <c r="CA20" s="44"/>
      <c r="CB20" s="43">
        <v>1</v>
      </c>
      <c r="CC20" s="43"/>
      <c r="CD20" s="158">
        <v>2</v>
      </c>
      <c r="CE20" s="161" t="s">
        <v>155</v>
      </c>
      <c r="CF20" s="111" t="s">
        <v>42</v>
      </c>
      <c r="CG20" s="123">
        <v>0</v>
      </c>
      <c r="CH20" s="47"/>
      <c r="CI20" s="9">
        <v>0</v>
      </c>
      <c r="CJ20" s="10"/>
      <c r="CK20" s="9">
        <v>0</v>
      </c>
      <c r="CL20" s="9"/>
      <c r="CM20" s="132">
        <v>0</v>
      </c>
      <c r="CN20" s="108" t="s">
        <v>164</v>
      </c>
      <c r="CO20" s="111" t="s">
        <v>101</v>
      </c>
      <c r="CP20" s="123">
        <v>3</v>
      </c>
      <c r="CQ20" s="47"/>
      <c r="CR20" s="9">
        <v>1</v>
      </c>
      <c r="CS20" s="10"/>
      <c r="CT20" s="9">
        <v>0</v>
      </c>
      <c r="CU20" s="9"/>
      <c r="CV20" s="132">
        <v>0</v>
      </c>
      <c r="CW20" s="108" t="s">
        <v>102</v>
      </c>
    </row>
    <row r="21" spans="1:127" ht="18.95" customHeight="1" x14ac:dyDescent="0.4">
      <c r="A21" s="99"/>
      <c r="B21" s="115"/>
      <c r="C21" s="112"/>
      <c r="D21" s="103"/>
      <c r="E21" s="101" t="s">
        <v>38</v>
      </c>
      <c r="F21" s="101"/>
      <c r="G21" s="101"/>
      <c r="H21" s="101"/>
      <c r="I21" s="101"/>
      <c r="J21" s="106"/>
      <c r="K21" s="109"/>
      <c r="L21" s="139"/>
      <c r="M21" s="103"/>
      <c r="N21" s="101" t="s">
        <v>154</v>
      </c>
      <c r="O21" s="101"/>
      <c r="P21" s="101"/>
      <c r="Q21" s="101"/>
      <c r="R21" s="101"/>
      <c r="S21" s="106"/>
      <c r="T21" s="109"/>
      <c r="U21" s="112"/>
      <c r="V21" s="103"/>
      <c r="W21" s="101"/>
      <c r="X21" s="101"/>
      <c r="Y21" s="101"/>
      <c r="Z21" s="101"/>
      <c r="AA21" s="101"/>
      <c r="AB21" s="106"/>
      <c r="AC21" s="109"/>
      <c r="AD21" s="171"/>
      <c r="AE21" s="174"/>
      <c r="AF21" s="165" t="s">
        <v>160</v>
      </c>
      <c r="AG21" s="165"/>
      <c r="AH21" s="165"/>
      <c r="AI21" s="165"/>
      <c r="AJ21" s="165"/>
      <c r="AK21" s="177"/>
      <c r="AL21" s="180"/>
      <c r="AM21" s="112"/>
      <c r="AN21" s="103"/>
      <c r="AO21" s="101" t="s">
        <v>153</v>
      </c>
      <c r="AP21" s="101"/>
      <c r="AQ21" s="101"/>
      <c r="AR21" s="101"/>
      <c r="AS21" s="101"/>
      <c r="AT21" s="106"/>
      <c r="AU21" s="109"/>
      <c r="AV21" s="112"/>
      <c r="AW21" s="103"/>
      <c r="AX21" s="101" t="s">
        <v>44</v>
      </c>
      <c r="AY21" s="101"/>
      <c r="AZ21" s="101"/>
      <c r="BA21" s="101"/>
      <c r="BB21" s="101"/>
      <c r="BC21" s="106"/>
      <c r="BD21" s="109"/>
      <c r="BE21" s="139"/>
      <c r="BF21" s="103"/>
      <c r="BG21" s="101" t="s">
        <v>53</v>
      </c>
      <c r="BH21" s="101"/>
      <c r="BI21" s="101"/>
      <c r="BJ21" s="101"/>
      <c r="BK21" s="101"/>
      <c r="BL21" s="106"/>
      <c r="BM21" s="109"/>
      <c r="BN21" s="139"/>
      <c r="BO21" s="103"/>
      <c r="BP21" s="101" t="s">
        <v>84</v>
      </c>
      <c r="BQ21" s="101"/>
      <c r="BR21" s="101"/>
      <c r="BS21" s="101"/>
      <c r="BT21" s="101"/>
      <c r="BU21" s="106"/>
      <c r="BV21" s="109"/>
      <c r="BW21" s="153"/>
      <c r="BX21" s="156"/>
      <c r="BY21" s="164" t="s">
        <v>110</v>
      </c>
      <c r="BZ21" s="164"/>
      <c r="CA21" s="164"/>
      <c r="CB21" s="164"/>
      <c r="CC21" s="164"/>
      <c r="CD21" s="159"/>
      <c r="CE21" s="162"/>
      <c r="CF21" s="112"/>
      <c r="CG21" s="124"/>
      <c r="CH21" s="119" t="s">
        <v>51</v>
      </c>
      <c r="CI21" s="119"/>
      <c r="CJ21" s="119"/>
      <c r="CK21" s="119"/>
      <c r="CL21" s="119"/>
      <c r="CM21" s="129"/>
      <c r="CN21" s="109"/>
      <c r="CO21" s="112"/>
      <c r="CP21" s="124"/>
      <c r="CQ21" s="119" t="s">
        <v>109</v>
      </c>
      <c r="CR21" s="119"/>
      <c r="CS21" s="119"/>
      <c r="CT21" s="119"/>
      <c r="CU21" s="119"/>
      <c r="CV21" s="129"/>
      <c r="CW21" s="109"/>
    </row>
    <row r="22" spans="1:127" ht="18.95" customHeight="1" x14ac:dyDescent="0.4">
      <c r="A22" s="100"/>
      <c r="B22" s="116"/>
      <c r="C22" s="113"/>
      <c r="D22" s="104"/>
      <c r="E22" s="54"/>
      <c r="F22" s="11">
        <v>0</v>
      </c>
      <c r="G22" s="12"/>
      <c r="H22" s="11">
        <v>0</v>
      </c>
      <c r="I22" s="11"/>
      <c r="J22" s="107"/>
      <c r="K22" s="110"/>
      <c r="L22" s="140"/>
      <c r="M22" s="104"/>
      <c r="N22" s="54"/>
      <c r="O22" s="11">
        <v>2</v>
      </c>
      <c r="P22" s="12"/>
      <c r="Q22" s="11">
        <v>0</v>
      </c>
      <c r="R22" s="11"/>
      <c r="S22" s="107"/>
      <c r="T22" s="110"/>
      <c r="U22" s="113"/>
      <c r="V22" s="104"/>
      <c r="W22" s="54"/>
      <c r="X22" s="11"/>
      <c r="Y22" s="12"/>
      <c r="Z22" s="11"/>
      <c r="AA22" s="11"/>
      <c r="AB22" s="107"/>
      <c r="AC22" s="110"/>
      <c r="AD22" s="172"/>
      <c r="AE22" s="175"/>
      <c r="AF22" s="69"/>
      <c r="AG22" s="70">
        <v>0</v>
      </c>
      <c r="AH22" s="71"/>
      <c r="AI22" s="70">
        <v>1</v>
      </c>
      <c r="AJ22" s="70"/>
      <c r="AK22" s="178"/>
      <c r="AL22" s="181"/>
      <c r="AM22" s="113"/>
      <c r="AN22" s="104"/>
      <c r="AO22" s="54"/>
      <c r="AP22" s="11">
        <v>3</v>
      </c>
      <c r="AQ22" s="12"/>
      <c r="AR22" s="11">
        <v>0</v>
      </c>
      <c r="AS22" s="11"/>
      <c r="AT22" s="107"/>
      <c r="AU22" s="110"/>
      <c r="AV22" s="113"/>
      <c r="AW22" s="104"/>
      <c r="AX22" s="54"/>
      <c r="AY22" s="11">
        <v>4</v>
      </c>
      <c r="AZ22" s="12"/>
      <c r="BA22" s="11">
        <v>0</v>
      </c>
      <c r="BB22" s="11"/>
      <c r="BC22" s="107"/>
      <c r="BD22" s="110"/>
      <c r="BE22" s="140"/>
      <c r="BF22" s="137"/>
      <c r="BG22" s="64"/>
      <c r="BH22" s="13">
        <v>3</v>
      </c>
      <c r="BI22" s="65"/>
      <c r="BJ22" s="13">
        <v>0</v>
      </c>
      <c r="BK22" s="13"/>
      <c r="BL22" s="138"/>
      <c r="BM22" s="110"/>
      <c r="BN22" s="140"/>
      <c r="BO22" s="104"/>
      <c r="BP22" s="54"/>
      <c r="BQ22" s="11">
        <v>0</v>
      </c>
      <c r="BR22" s="12"/>
      <c r="BS22" s="11">
        <v>1</v>
      </c>
      <c r="BT22" s="11"/>
      <c r="BU22" s="107"/>
      <c r="BV22" s="110"/>
      <c r="BW22" s="166"/>
      <c r="BX22" s="167"/>
      <c r="BY22" s="55"/>
      <c r="BZ22" s="56">
        <v>2</v>
      </c>
      <c r="CA22" s="57"/>
      <c r="CB22" s="56">
        <v>1</v>
      </c>
      <c r="CC22" s="56"/>
      <c r="CD22" s="168"/>
      <c r="CE22" s="169"/>
      <c r="CF22" s="113"/>
      <c r="CG22" s="131"/>
      <c r="CH22" s="50"/>
      <c r="CI22" s="11">
        <v>0</v>
      </c>
      <c r="CJ22" s="18"/>
      <c r="CK22" s="11">
        <v>0</v>
      </c>
      <c r="CL22" s="11"/>
      <c r="CM22" s="133"/>
      <c r="CN22" s="110"/>
      <c r="CO22" s="113"/>
      <c r="CP22" s="131"/>
      <c r="CQ22" s="50"/>
      <c r="CR22" s="11">
        <v>2</v>
      </c>
      <c r="CS22" s="18"/>
      <c r="CT22" s="11">
        <v>0</v>
      </c>
      <c r="CU22" s="11"/>
      <c r="CV22" s="133"/>
      <c r="CW22" s="110"/>
    </row>
    <row r="23" spans="1:127" ht="18.95" customHeight="1" x14ac:dyDescent="0.4">
      <c r="A23" s="98" t="s">
        <v>14</v>
      </c>
      <c r="B23" s="114">
        <v>0.59027777777777779</v>
      </c>
      <c r="C23" s="111" t="s">
        <v>38</v>
      </c>
      <c r="D23" s="102">
        <v>1</v>
      </c>
      <c r="E23" s="53"/>
      <c r="F23" s="9">
        <v>0</v>
      </c>
      <c r="G23" s="15"/>
      <c r="H23" s="9">
        <v>1</v>
      </c>
      <c r="I23" s="9"/>
      <c r="J23" s="105">
        <v>2</v>
      </c>
      <c r="K23" s="108" t="s">
        <v>42</v>
      </c>
      <c r="L23" s="120" t="s">
        <v>43</v>
      </c>
      <c r="M23" s="102">
        <v>1</v>
      </c>
      <c r="N23" s="53"/>
      <c r="O23" s="9">
        <v>0</v>
      </c>
      <c r="P23" s="15"/>
      <c r="Q23" s="9">
        <v>1</v>
      </c>
      <c r="R23" s="9"/>
      <c r="S23" s="105">
        <v>3</v>
      </c>
      <c r="T23" s="109" t="s">
        <v>49</v>
      </c>
      <c r="U23" s="112" t="s">
        <v>60</v>
      </c>
      <c r="V23" s="102">
        <v>2</v>
      </c>
      <c r="W23" s="53"/>
      <c r="X23" s="9">
        <v>0</v>
      </c>
      <c r="Y23" s="15"/>
      <c r="Z23" s="9">
        <v>1</v>
      </c>
      <c r="AA23" s="9"/>
      <c r="AB23" s="105">
        <v>1</v>
      </c>
      <c r="AC23" s="109" t="s">
        <v>56</v>
      </c>
      <c r="AD23" s="111" t="s">
        <v>83</v>
      </c>
      <c r="AE23" s="102">
        <v>3</v>
      </c>
      <c r="AF23" s="53"/>
      <c r="AG23" s="9">
        <v>2</v>
      </c>
      <c r="AH23" s="15"/>
      <c r="AI23" s="9">
        <v>0</v>
      </c>
      <c r="AJ23" s="9"/>
      <c r="AK23" s="105">
        <v>0</v>
      </c>
      <c r="AL23" s="108" t="s">
        <v>163</v>
      </c>
      <c r="AM23" s="111" t="s">
        <v>40</v>
      </c>
      <c r="AN23" s="102">
        <v>2</v>
      </c>
      <c r="AO23" s="53"/>
      <c r="AP23" s="9">
        <v>0</v>
      </c>
      <c r="AQ23" s="15"/>
      <c r="AR23" s="9">
        <v>0</v>
      </c>
      <c r="AS23" s="9"/>
      <c r="AT23" s="105">
        <v>0</v>
      </c>
      <c r="AU23" s="108" t="s">
        <v>34</v>
      </c>
      <c r="AV23" s="111" t="s">
        <v>45</v>
      </c>
      <c r="AW23" s="102">
        <v>0</v>
      </c>
      <c r="AX23" s="53"/>
      <c r="AY23" s="9">
        <v>0</v>
      </c>
      <c r="AZ23" s="15"/>
      <c r="BA23" s="9">
        <v>0</v>
      </c>
      <c r="BB23" s="9"/>
      <c r="BC23" s="105">
        <v>1</v>
      </c>
      <c r="BD23" s="108" t="s">
        <v>50</v>
      </c>
      <c r="BE23" s="120" t="s">
        <v>148</v>
      </c>
      <c r="BF23" s="102">
        <v>3</v>
      </c>
      <c r="BG23" s="53"/>
      <c r="BH23" s="9">
        <v>1</v>
      </c>
      <c r="BI23" s="15"/>
      <c r="BJ23" s="9">
        <v>1</v>
      </c>
      <c r="BK23" s="9"/>
      <c r="BL23" s="105">
        <v>2</v>
      </c>
      <c r="BM23" s="108" t="s">
        <v>156</v>
      </c>
      <c r="BN23" s="111" t="s">
        <v>79</v>
      </c>
      <c r="BO23" s="150">
        <v>0</v>
      </c>
      <c r="BP23" s="62"/>
      <c r="BQ23" s="16">
        <v>0</v>
      </c>
      <c r="BR23" s="63"/>
      <c r="BS23" s="16">
        <v>1</v>
      </c>
      <c r="BT23" s="16"/>
      <c r="BU23" s="151">
        <v>2</v>
      </c>
      <c r="BV23" s="108" t="s">
        <v>64</v>
      </c>
      <c r="BW23" s="111" t="s">
        <v>103</v>
      </c>
      <c r="BX23" s="123">
        <v>7</v>
      </c>
      <c r="BY23" s="47"/>
      <c r="BZ23" s="9">
        <v>3</v>
      </c>
      <c r="CA23" s="10"/>
      <c r="CB23" s="9">
        <v>1</v>
      </c>
      <c r="CC23" s="9"/>
      <c r="CD23" s="132">
        <v>1</v>
      </c>
      <c r="CE23" s="108" t="s">
        <v>170</v>
      </c>
      <c r="CF23" s="111" t="s">
        <v>94</v>
      </c>
      <c r="CG23" s="123">
        <v>0</v>
      </c>
      <c r="CH23" s="47"/>
      <c r="CI23" s="9">
        <v>0</v>
      </c>
      <c r="CJ23" s="15"/>
      <c r="CK23" s="9">
        <v>0</v>
      </c>
      <c r="CL23" s="9"/>
      <c r="CM23" s="132">
        <v>0</v>
      </c>
      <c r="CN23" s="108" t="s">
        <v>93</v>
      </c>
      <c r="CO23" s="111" t="s">
        <v>80</v>
      </c>
      <c r="CP23" s="123">
        <v>1</v>
      </c>
      <c r="CQ23" s="47"/>
      <c r="CR23" s="9">
        <v>0</v>
      </c>
      <c r="CS23" s="15"/>
      <c r="CT23" s="9">
        <v>0</v>
      </c>
      <c r="CU23" s="9"/>
      <c r="CV23" s="132">
        <v>1</v>
      </c>
      <c r="CW23" s="108" t="s">
        <v>163</v>
      </c>
    </row>
    <row r="24" spans="1:127" ht="18.95" customHeight="1" x14ac:dyDescent="0.4">
      <c r="A24" s="99"/>
      <c r="B24" s="115"/>
      <c r="C24" s="112"/>
      <c r="D24" s="103"/>
      <c r="E24" s="101" t="s">
        <v>35</v>
      </c>
      <c r="F24" s="101"/>
      <c r="G24" s="101"/>
      <c r="H24" s="101"/>
      <c r="I24" s="101"/>
      <c r="J24" s="106"/>
      <c r="K24" s="109"/>
      <c r="L24" s="139"/>
      <c r="M24" s="103"/>
      <c r="N24" s="101" t="s">
        <v>94</v>
      </c>
      <c r="O24" s="101"/>
      <c r="P24" s="101"/>
      <c r="Q24" s="101"/>
      <c r="R24" s="101"/>
      <c r="S24" s="106"/>
      <c r="T24" s="109"/>
      <c r="U24" s="112"/>
      <c r="V24" s="103"/>
      <c r="W24" s="101" t="s">
        <v>59</v>
      </c>
      <c r="X24" s="101"/>
      <c r="Y24" s="101"/>
      <c r="Z24" s="101"/>
      <c r="AA24" s="101"/>
      <c r="AB24" s="106"/>
      <c r="AC24" s="109"/>
      <c r="AD24" s="112"/>
      <c r="AE24" s="103"/>
      <c r="AF24" s="101" t="s">
        <v>82</v>
      </c>
      <c r="AG24" s="101"/>
      <c r="AH24" s="101"/>
      <c r="AI24" s="101"/>
      <c r="AJ24" s="101"/>
      <c r="AK24" s="106"/>
      <c r="AL24" s="109"/>
      <c r="AM24" s="112"/>
      <c r="AN24" s="103"/>
      <c r="AO24" s="101" t="s">
        <v>90</v>
      </c>
      <c r="AP24" s="101"/>
      <c r="AQ24" s="101"/>
      <c r="AR24" s="101"/>
      <c r="AS24" s="101"/>
      <c r="AT24" s="106"/>
      <c r="AU24" s="109"/>
      <c r="AV24" s="112"/>
      <c r="AW24" s="103"/>
      <c r="AX24" s="101" t="s">
        <v>154</v>
      </c>
      <c r="AY24" s="101"/>
      <c r="AZ24" s="101"/>
      <c r="BA24" s="101"/>
      <c r="BB24" s="101"/>
      <c r="BC24" s="106"/>
      <c r="BD24" s="109"/>
      <c r="BE24" s="139"/>
      <c r="BF24" s="103"/>
      <c r="BG24" s="101" t="s">
        <v>149</v>
      </c>
      <c r="BH24" s="101"/>
      <c r="BI24" s="101"/>
      <c r="BJ24" s="101"/>
      <c r="BK24" s="101"/>
      <c r="BL24" s="106"/>
      <c r="BM24" s="109"/>
      <c r="BN24" s="112"/>
      <c r="BO24" s="103"/>
      <c r="BP24" s="101" t="s">
        <v>81</v>
      </c>
      <c r="BQ24" s="101"/>
      <c r="BR24" s="101"/>
      <c r="BS24" s="101"/>
      <c r="BT24" s="101"/>
      <c r="BU24" s="106"/>
      <c r="BV24" s="109"/>
      <c r="BW24" s="112"/>
      <c r="BX24" s="124"/>
      <c r="BY24" s="119" t="s">
        <v>86</v>
      </c>
      <c r="BZ24" s="119"/>
      <c r="CA24" s="119"/>
      <c r="CB24" s="119"/>
      <c r="CC24" s="119"/>
      <c r="CD24" s="129"/>
      <c r="CE24" s="109"/>
      <c r="CF24" s="112"/>
      <c r="CG24" s="124"/>
      <c r="CH24" s="119" t="s">
        <v>98</v>
      </c>
      <c r="CI24" s="119"/>
      <c r="CJ24" s="119"/>
      <c r="CK24" s="119"/>
      <c r="CL24" s="119"/>
      <c r="CM24" s="129"/>
      <c r="CN24" s="109"/>
      <c r="CO24" s="112"/>
      <c r="CP24" s="124"/>
      <c r="CQ24" s="119" t="s">
        <v>159</v>
      </c>
      <c r="CR24" s="119"/>
      <c r="CS24" s="119"/>
      <c r="CT24" s="119"/>
      <c r="CU24" s="119"/>
      <c r="CV24" s="129"/>
      <c r="CW24" s="109"/>
    </row>
    <row r="25" spans="1:127" ht="18.95" customHeight="1" x14ac:dyDescent="0.15">
      <c r="A25" s="100"/>
      <c r="B25" s="116"/>
      <c r="C25" s="113"/>
      <c r="D25" s="104"/>
      <c r="E25" s="64"/>
      <c r="F25" s="13">
        <v>1</v>
      </c>
      <c r="G25" s="65"/>
      <c r="H25" s="13">
        <v>1</v>
      </c>
      <c r="I25" s="13"/>
      <c r="J25" s="107"/>
      <c r="K25" s="110"/>
      <c r="L25" s="140"/>
      <c r="M25" s="137"/>
      <c r="N25" s="64"/>
      <c r="O25" s="13">
        <v>1</v>
      </c>
      <c r="P25" s="65"/>
      <c r="Q25" s="13">
        <v>2</v>
      </c>
      <c r="R25" s="13"/>
      <c r="S25" s="138"/>
      <c r="T25" s="110"/>
      <c r="U25" s="113"/>
      <c r="V25" s="104"/>
      <c r="W25" s="54"/>
      <c r="X25" s="11">
        <v>2</v>
      </c>
      <c r="Y25" s="12"/>
      <c r="Z25" s="11">
        <v>0</v>
      </c>
      <c r="AA25" s="11"/>
      <c r="AB25" s="107"/>
      <c r="AC25" s="110"/>
      <c r="AD25" s="113"/>
      <c r="AE25" s="104"/>
      <c r="AF25" s="54"/>
      <c r="AG25" s="11">
        <v>1</v>
      </c>
      <c r="AH25" s="12"/>
      <c r="AI25" s="11">
        <v>0</v>
      </c>
      <c r="AJ25" s="11"/>
      <c r="AK25" s="107"/>
      <c r="AL25" s="110"/>
      <c r="AM25" s="113"/>
      <c r="AN25" s="104"/>
      <c r="AO25" s="54"/>
      <c r="AP25" s="11">
        <v>2</v>
      </c>
      <c r="AQ25" s="12"/>
      <c r="AR25" s="11">
        <v>0</v>
      </c>
      <c r="AS25" s="11"/>
      <c r="AT25" s="107"/>
      <c r="AU25" s="110"/>
      <c r="AV25" s="113"/>
      <c r="AW25" s="104"/>
      <c r="AX25" s="54"/>
      <c r="AY25" s="11">
        <v>0</v>
      </c>
      <c r="AZ25" s="12"/>
      <c r="BA25" s="11">
        <v>1</v>
      </c>
      <c r="BB25" s="11"/>
      <c r="BC25" s="107"/>
      <c r="BD25" s="110"/>
      <c r="BE25" s="140"/>
      <c r="BF25" s="137"/>
      <c r="BG25" s="64"/>
      <c r="BH25" s="13">
        <v>2</v>
      </c>
      <c r="BI25" s="65"/>
      <c r="BJ25" s="13">
        <v>1</v>
      </c>
      <c r="BK25" s="13"/>
      <c r="BL25" s="138"/>
      <c r="BM25" s="110"/>
      <c r="BN25" s="126"/>
      <c r="BO25" s="137"/>
      <c r="BP25" s="64"/>
      <c r="BQ25" s="13">
        <v>0</v>
      </c>
      <c r="BR25" s="65"/>
      <c r="BS25" s="13">
        <v>1</v>
      </c>
      <c r="BT25" s="13"/>
      <c r="BU25" s="138"/>
      <c r="BV25" s="110"/>
      <c r="BW25" s="113"/>
      <c r="BX25" s="131"/>
      <c r="BY25" s="50"/>
      <c r="BZ25" s="11">
        <v>4</v>
      </c>
      <c r="CA25" s="18"/>
      <c r="CB25" s="11">
        <v>0</v>
      </c>
      <c r="CC25" s="11"/>
      <c r="CD25" s="133"/>
      <c r="CE25" s="110"/>
      <c r="CF25" s="113"/>
      <c r="CG25" s="131"/>
      <c r="CH25" s="50"/>
      <c r="CI25" s="11">
        <v>0</v>
      </c>
      <c r="CJ25" s="12"/>
      <c r="CK25" s="11">
        <v>0</v>
      </c>
      <c r="CL25" s="11"/>
      <c r="CM25" s="133"/>
      <c r="CN25" s="110"/>
      <c r="CO25" s="113"/>
      <c r="CP25" s="131"/>
      <c r="CQ25" s="50"/>
      <c r="CR25" s="11">
        <v>1</v>
      </c>
      <c r="CS25" s="12"/>
      <c r="CT25" s="11">
        <v>1</v>
      </c>
      <c r="CU25" s="11"/>
      <c r="CV25" s="133"/>
      <c r="CW25" s="110"/>
      <c r="DC25" s="19"/>
      <c r="DD25" s="19"/>
      <c r="DE25" s="19"/>
      <c r="DF25" s="19"/>
      <c r="DG25" s="19"/>
      <c r="DH25" s="19"/>
      <c r="DI25" s="19"/>
      <c r="DJ25" s="19"/>
      <c r="DP25" s="19"/>
      <c r="DQ25" s="19"/>
    </row>
    <row r="26" spans="1:127" ht="18.95" customHeight="1" x14ac:dyDescent="0.15">
      <c r="A26" s="98" t="s">
        <v>15</v>
      </c>
      <c r="B26" s="114">
        <v>0.62847222222222221</v>
      </c>
      <c r="C26" s="111" t="s">
        <v>41</v>
      </c>
      <c r="D26" s="102">
        <v>1</v>
      </c>
      <c r="E26" s="53"/>
      <c r="F26" s="9">
        <v>1</v>
      </c>
      <c r="G26" s="15"/>
      <c r="H26" s="9">
        <v>0</v>
      </c>
      <c r="I26" s="9"/>
      <c r="J26" s="105">
        <v>1</v>
      </c>
      <c r="K26" s="108" t="s">
        <v>34</v>
      </c>
      <c r="L26" s="120" t="s">
        <v>47</v>
      </c>
      <c r="M26" s="102">
        <v>3</v>
      </c>
      <c r="N26" s="53"/>
      <c r="O26" s="9">
        <v>3</v>
      </c>
      <c r="P26" s="15"/>
      <c r="Q26" s="9">
        <v>0</v>
      </c>
      <c r="R26" s="9"/>
      <c r="S26" s="105">
        <v>1</v>
      </c>
      <c r="T26" s="109" t="s">
        <v>154</v>
      </c>
      <c r="U26" s="111" t="s">
        <v>57</v>
      </c>
      <c r="V26" s="102">
        <v>4</v>
      </c>
      <c r="W26" s="53"/>
      <c r="X26" s="9">
        <v>1</v>
      </c>
      <c r="Y26" s="15"/>
      <c r="Z26" s="9">
        <v>0</v>
      </c>
      <c r="AA26" s="9"/>
      <c r="AB26" s="105">
        <v>0</v>
      </c>
      <c r="AC26" s="108" t="s">
        <v>155</v>
      </c>
      <c r="AD26" s="111" t="s">
        <v>68</v>
      </c>
      <c r="AE26" s="102">
        <v>1</v>
      </c>
      <c r="AF26" s="53"/>
      <c r="AG26" s="9">
        <v>0</v>
      </c>
      <c r="AH26" s="15"/>
      <c r="AI26" s="9">
        <v>1</v>
      </c>
      <c r="AJ26" s="9"/>
      <c r="AK26" s="105">
        <v>2</v>
      </c>
      <c r="AL26" s="108" t="s">
        <v>66</v>
      </c>
      <c r="AM26" s="111" t="s">
        <v>167</v>
      </c>
      <c r="AN26" s="102">
        <v>3</v>
      </c>
      <c r="AO26" s="53"/>
      <c r="AP26" s="9">
        <v>2</v>
      </c>
      <c r="AQ26" s="15"/>
      <c r="AR26" s="9">
        <v>0</v>
      </c>
      <c r="AS26" s="9"/>
      <c r="AT26" s="105">
        <v>0</v>
      </c>
      <c r="AU26" s="108" t="s">
        <v>168</v>
      </c>
      <c r="AV26" s="111"/>
      <c r="AW26" s="102"/>
      <c r="AX26" s="53"/>
      <c r="AY26" s="9"/>
      <c r="AZ26" s="15"/>
      <c r="BA26" s="9"/>
      <c r="BB26" s="9"/>
      <c r="BC26" s="105"/>
      <c r="BD26" s="108"/>
      <c r="BE26" s="120"/>
      <c r="BF26" s="102"/>
      <c r="BG26" s="53"/>
      <c r="BH26" s="9"/>
      <c r="BI26" s="15"/>
      <c r="BJ26" s="9"/>
      <c r="BK26" s="9"/>
      <c r="BL26" s="105"/>
      <c r="BM26" s="108"/>
      <c r="BN26" s="111" t="s">
        <v>65</v>
      </c>
      <c r="BO26" s="150">
        <v>6</v>
      </c>
      <c r="BP26" s="62"/>
      <c r="BQ26" s="16">
        <v>3</v>
      </c>
      <c r="BR26" s="63"/>
      <c r="BS26" s="16">
        <v>0</v>
      </c>
      <c r="BT26" s="16"/>
      <c r="BU26" s="151">
        <v>0</v>
      </c>
      <c r="BV26" s="108" t="s">
        <v>159</v>
      </c>
      <c r="BW26" s="152" t="s">
        <v>104</v>
      </c>
      <c r="BX26" s="155">
        <v>1</v>
      </c>
      <c r="BY26" s="51"/>
      <c r="BZ26" s="43">
        <v>1</v>
      </c>
      <c r="CA26" s="44"/>
      <c r="CB26" s="43">
        <v>0</v>
      </c>
      <c r="CC26" s="43"/>
      <c r="CD26" s="158">
        <v>0</v>
      </c>
      <c r="CE26" s="161" t="s">
        <v>105</v>
      </c>
      <c r="CF26" s="111" t="s">
        <v>106</v>
      </c>
      <c r="CG26" s="123">
        <v>0</v>
      </c>
      <c r="CH26" s="47"/>
      <c r="CI26" s="9">
        <v>0</v>
      </c>
      <c r="CJ26" s="15"/>
      <c r="CK26" s="9">
        <v>1</v>
      </c>
      <c r="CL26" s="9"/>
      <c r="CM26" s="132">
        <v>2</v>
      </c>
      <c r="CN26" s="108" t="s">
        <v>107</v>
      </c>
      <c r="CO26" s="111" t="s">
        <v>79</v>
      </c>
      <c r="CP26" s="123">
        <v>2</v>
      </c>
      <c r="CQ26" s="47"/>
      <c r="CR26" s="9">
        <v>0</v>
      </c>
      <c r="CS26" s="15"/>
      <c r="CT26" s="9">
        <v>0</v>
      </c>
      <c r="CU26" s="9"/>
      <c r="CV26" s="132">
        <v>1</v>
      </c>
      <c r="CW26" s="108" t="s">
        <v>159</v>
      </c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</row>
    <row r="27" spans="1:127" ht="18.95" customHeight="1" x14ac:dyDescent="0.15">
      <c r="A27" s="99"/>
      <c r="B27" s="115"/>
      <c r="C27" s="112"/>
      <c r="D27" s="103"/>
      <c r="E27" s="101" t="s">
        <v>39</v>
      </c>
      <c r="F27" s="101"/>
      <c r="G27" s="101"/>
      <c r="H27" s="101"/>
      <c r="I27" s="101"/>
      <c r="J27" s="106"/>
      <c r="K27" s="109"/>
      <c r="L27" s="139"/>
      <c r="M27" s="103"/>
      <c r="N27" s="101" t="s">
        <v>93</v>
      </c>
      <c r="O27" s="101"/>
      <c r="P27" s="101"/>
      <c r="Q27" s="101"/>
      <c r="R27" s="101"/>
      <c r="S27" s="106"/>
      <c r="T27" s="109"/>
      <c r="U27" s="112"/>
      <c r="V27" s="103"/>
      <c r="W27" s="117" t="s">
        <v>54</v>
      </c>
      <c r="X27" s="117"/>
      <c r="Y27" s="117"/>
      <c r="Z27" s="117"/>
      <c r="AA27" s="117"/>
      <c r="AB27" s="106"/>
      <c r="AC27" s="109"/>
      <c r="AD27" s="112"/>
      <c r="AE27" s="103"/>
      <c r="AF27" s="101" t="s">
        <v>63</v>
      </c>
      <c r="AG27" s="101"/>
      <c r="AH27" s="101"/>
      <c r="AI27" s="101"/>
      <c r="AJ27" s="101"/>
      <c r="AK27" s="106"/>
      <c r="AL27" s="109"/>
      <c r="AM27" s="112"/>
      <c r="AN27" s="103"/>
      <c r="AO27" s="101" t="s">
        <v>164</v>
      </c>
      <c r="AP27" s="101"/>
      <c r="AQ27" s="101"/>
      <c r="AR27" s="101"/>
      <c r="AS27" s="101"/>
      <c r="AT27" s="106"/>
      <c r="AU27" s="109"/>
      <c r="AV27" s="112"/>
      <c r="AW27" s="103"/>
      <c r="AX27" s="101"/>
      <c r="AY27" s="101"/>
      <c r="AZ27" s="101"/>
      <c r="BA27" s="101"/>
      <c r="BB27" s="101"/>
      <c r="BC27" s="106"/>
      <c r="BD27" s="109"/>
      <c r="BE27" s="139"/>
      <c r="BF27" s="103"/>
      <c r="BG27" s="101"/>
      <c r="BH27" s="101"/>
      <c r="BI27" s="101"/>
      <c r="BJ27" s="101"/>
      <c r="BK27" s="101"/>
      <c r="BL27" s="106"/>
      <c r="BM27" s="109"/>
      <c r="BN27" s="112"/>
      <c r="BO27" s="103"/>
      <c r="BP27" s="101" t="s">
        <v>83</v>
      </c>
      <c r="BQ27" s="101"/>
      <c r="BR27" s="101"/>
      <c r="BS27" s="101"/>
      <c r="BT27" s="101"/>
      <c r="BU27" s="106"/>
      <c r="BV27" s="109"/>
      <c r="BW27" s="153"/>
      <c r="BX27" s="156"/>
      <c r="BY27" s="164" t="s">
        <v>96</v>
      </c>
      <c r="BZ27" s="164"/>
      <c r="CA27" s="164"/>
      <c r="CB27" s="164"/>
      <c r="CC27" s="164"/>
      <c r="CD27" s="159"/>
      <c r="CE27" s="162"/>
      <c r="CF27" s="112"/>
      <c r="CG27" s="124"/>
      <c r="CH27" s="119" t="s">
        <v>84</v>
      </c>
      <c r="CI27" s="119"/>
      <c r="CJ27" s="119"/>
      <c r="CK27" s="119"/>
      <c r="CL27" s="119"/>
      <c r="CM27" s="129"/>
      <c r="CN27" s="109"/>
      <c r="CO27" s="112"/>
      <c r="CP27" s="124"/>
      <c r="CQ27" s="119" t="s">
        <v>47</v>
      </c>
      <c r="CR27" s="119"/>
      <c r="CS27" s="119"/>
      <c r="CT27" s="119"/>
      <c r="CU27" s="119"/>
      <c r="CV27" s="129"/>
      <c r="CW27" s="10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</row>
    <row r="28" spans="1:127" ht="18.95" customHeight="1" x14ac:dyDescent="0.15">
      <c r="A28" s="100"/>
      <c r="B28" s="116"/>
      <c r="C28" s="113"/>
      <c r="D28" s="104"/>
      <c r="E28" s="64"/>
      <c r="F28" s="13">
        <v>0</v>
      </c>
      <c r="G28" s="65"/>
      <c r="H28" s="13">
        <v>1</v>
      </c>
      <c r="I28" s="13"/>
      <c r="J28" s="107"/>
      <c r="K28" s="110"/>
      <c r="L28" s="140"/>
      <c r="M28" s="137"/>
      <c r="N28" s="64"/>
      <c r="O28" s="13">
        <v>0</v>
      </c>
      <c r="P28" s="65"/>
      <c r="Q28" s="13">
        <v>1</v>
      </c>
      <c r="R28" s="13"/>
      <c r="S28" s="138"/>
      <c r="T28" s="110"/>
      <c r="U28" s="113"/>
      <c r="V28" s="104"/>
      <c r="W28" s="64"/>
      <c r="X28" s="13">
        <v>3</v>
      </c>
      <c r="Y28" s="65"/>
      <c r="Z28" s="13">
        <v>0</v>
      </c>
      <c r="AA28" s="13"/>
      <c r="AB28" s="107"/>
      <c r="AC28" s="110"/>
      <c r="AD28" s="113"/>
      <c r="AE28" s="137"/>
      <c r="AF28" s="64"/>
      <c r="AG28" s="13">
        <v>1</v>
      </c>
      <c r="AH28" s="65"/>
      <c r="AI28" s="13">
        <v>1</v>
      </c>
      <c r="AJ28" s="13"/>
      <c r="AK28" s="138"/>
      <c r="AL28" s="110"/>
      <c r="AM28" s="113"/>
      <c r="AN28" s="104"/>
      <c r="AO28" s="54"/>
      <c r="AP28" s="11">
        <v>1</v>
      </c>
      <c r="AQ28" s="12"/>
      <c r="AR28" s="11">
        <v>0</v>
      </c>
      <c r="AS28" s="11"/>
      <c r="AT28" s="107"/>
      <c r="AU28" s="110"/>
      <c r="AV28" s="113"/>
      <c r="AW28" s="104"/>
      <c r="AX28" s="54"/>
      <c r="AY28" s="11"/>
      <c r="AZ28" s="12"/>
      <c r="BA28" s="11"/>
      <c r="BB28" s="11"/>
      <c r="BC28" s="107"/>
      <c r="BD28" s="110"/>
      <c r="BE28" s="140"/>
      <c r="BF28" s="137"/>
      <c r="BG28" s="64"/>
      <c r="BH28" s="13"/>
      <c r="BI28" s="65"/>
      <c r="BJ28" s="13"/>
      <c r="BK28" s="13"/>
      <c r="BL28" s="138"/>
      <c r="BM28" s="110"/>
      <c r="BN28" s="126"/>
      <c r="BO28" s="137"/>
      <c r="BP28" s="64"/>
      <c r="BQ28" s="13">
        <v>3</v>
      </c>
      <c r="BR28" s="65"/>
      <c r="BS28" s="13">
        <v>0</v>
      </c>
      <c r="BT28" s="13"/>
      <c r="BU28" s="138"/>
      <c r="BV28" s="110"/>
      <c r="BW28" s="154"/>
      <c r="BX28" s="157"/>
      <c r="BY28" s="52"/>
      <c r="BZ28" s="45">
        <v>0</v>
      </c>
      <c r="CA28" s="46"/>
      <c r="CB28" s="45">
        <v>0</v>
      </c>
      <c r="CC28" s="45"/>
      <c r="CD28" s="160"/>
      <c r="CE28" s="163"/>
      <c r="CF28" s="113"/>
      <c r="CG28" s="131"/>
      <c r="CH28" s="50"/>
      <c r="CI28" s="11">
        <v>0</v>
      </c>
      <c r="CJ28" s="12"/>
      <c r="CK28" s="11">
        <v>1</v>
      </c>
      <c r="CL28" s="11"/>
      <c r="CM28" s="133"/>
      <c r="CN28" s="110"/>
      <c r="CO28" s="113"/>
      <c r="CP28" s="131"/>
      <c r="CQ28" s="50"/>
      <c r="CR28" s="11">
        <v>2</v>
      </c>
      <c r="CS28" s="12"/>
      <c r="CT28" s="11">
        <v>1</v>
      </c>
      <c r="CU28" s="11"/>
      <c r="CV28" s="133"/>
      <c r="CW28" s="110"/>
      <c r="CZ28" s="19"/>
      <c r="DA28" s="19"/>
      <c r="DB28" s="21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</row>
    <row r="29" spans="1:127" ht="18.95" customHeight="1" x14ac:dyDescent="0.15">
      <c r="A29" s="98" t="s">
        <v>16</v>
      </c>
      <c r="B29" s="114">
        <v>0.66666666666666663</v>
      </c>
      <c r="C29" s="111"/>
      <c r="D29" s="102"/>
      <c r="E29" s="53"/>
      <c r="F29" s="9"/>
      <c r="G29" s="15"/>
      <c r="H29" s="9"/>
      <c r="I29" s="9"/>
      <c r="J29" s="105"/>
      <c r="K29" s="108"/>
      <c r="L29" s="120"/>
      <c r="M29" s="102"/>
      <c r="N29" s="53"/>
      <c r="O29" s="9"/>
      <c r="P29" s="15"/>
      <c r="Q29" s="9"/>
      <c r="R29" s="9"/>
      <c r="S29" s="105"/>
      <c r="T29" s="109"/>
      <c r="U29" s="112" t="s">
        <v>59</v>
      </c>
      <c r="V29" s="102">
        <v>9</v>
      </c>
      <c r="W29" s="53"/>
      <c r="X29" s="9">
        <v>3</v>
      </c>
      <c r="Y29" s="15"/>
      <c r="Z29" s="9">
        <v>0</v>
      </c>
      <c r="AA29" s="9"/>
      <c r="AB29" s="105">
        <v>0</v>
      </c>
      <c r="AC29" s="109" t="s">
        <v>156</v>
      </c>
      <c r="AD29" s="111" t="s">
        <v>160</v>
      </c>
      <c r="AE29" s="102">
        <v>1</v>
      </c>
      <c r="AF29" s="53"/>
      <c r="AG29" s="9">
        <v>0</v>
      </c>
      <c r="AH29" s="15"/>
      <c r="AI29" s="9">
        <v>0</v>
      </c>
      <c r="AJ29" s="9"/>
      <c r="AK29" s="105">
        <v>1</v>
      </c>
      <c r="AL29" s="108" t="s">
        <v>161</v>
      </c>
      <c r="AM29" s="111"/>
      <c r="AN29" s="102"/>
      <c r="AO29" s="53"/>
      <c r="AP29" s="9"/>
      <c r="AQ29" s="15"/>
      <c r="AR29" s="9"/>
      <c r="AS29" s="9"/>
      <c r="AT29" s="105"/>
      <c r="AU29" s="108"/>
      <c r="AV29" s="111"/>
      <c r="AW29" s="102"/>
      <c r="AX29" s="53"/>
      <c r="AY29" s="9"/>
      <c r="AZ29" s="15"/>
      <c r="BA29" s="9"/>
      <c r="BB29" s="9"/>
      <c r="BC29" s="105"/>
      <c r="BD29" s="108"/>
      <c r="BE29" s="111"/>
      <c r="BF29" s="102"/>
      <c r="BG29" s="53"/>
      <c r="BH29" s="9"/>
      <c r="BI29" s="15"/>
      <c r="BJ29" s="9"/>
      <c r="BK29" s="9"/>
      <c r="BL29" s="105"/>
      <c r="BM29" s="108"/>
      <c r="BN29" s="111"/>
      <c r="BO29" s="102"/>
      <c r="BP29" s="53"/>
      <c r="BQ29" s="9"/>
      <c r="BR29" s="15"/>
      <c r="BS29" s="9"/>
      <c r="BT29" s="9"/>
      <c r="BU29" s="105"/>
      <c r="BV29" s="108"/>
      <c r="BW29" s="135"/>
      <c r="BX29" s="127"/>
      <c r="BY29" s="47"/>
      <c r="BZ29" s="9"/>
      <c r="CA29" s="10"/>
      <c r="CB29" s="9"/>
      <c r="CC29" s="9"/>
      <c r="CD29" s="128"/>
      <c r="CE29" s="136"/>
      <c r="CF29" s="111"/>
      <c r="CG29" s="123"/>
      <c r="CH29" s="47"/>
      <c r="CI29" s="9"/>
      <c r="CJ29" s="15"/>
      <c r="CK29" s="9"/>
      <c r="CL29" s="9"/>
      <c r="CM29" s="132"/>
      <c r="CN29" s="108"/>
      <c r="CO29" s="147" t="s">
        <v>191</v>
      </c>
      <c r="CP29" s="148"/>
      <c r="CQ29" s="148"/>
      <c r="CR29" s="148"/>
      <c r="CS29" s="148"/>
      <c r="CT29" s="148"/>
      <c r="CU29" s="148"/>
      <c r="CV29" s="148"/>
      <c r="CW29" s="14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</row>
    <row r="30" spans="1:127" ht="18.95" customHeight="1" x14ac:dyDescent="0.15">
      <c r="A30" s="99"/>
      <c r="B30" s="115"/>
      <c r="C30" s="112"/>
      <c r="D30" s="103"/>
      <c r="E30" s="101"/>
      <c r="F30" s="101"/>
      <c r="G30" s="101"/>
      <c r="H30" s="101"/>
      <c r="I30" s="101"/>
      <c r="J30" s="106"/>
      <c r="K30" s="109"/>
      <c r="L30" s="139"/>
      <c r="M30" s="103"/>
      <c r="N30" s="101"/>
      <c r="O30" s="101"/>
      <c r="P30" s="101"/>
      <c r="Q30" s="101"/>
      <c r="R30" s="101"/>
      <c r="S30" s="106"/>
      <c r="T30" s="109"/>
      <c r="U30" s="112"/>
      <c r="V30" s="103"/>
      <c r="W30" s="101" t="s">
        <v>56</v>
      </c>
      <c r="X30" s="101"/>
      <c r="Y30" s="101"/>
      <c r="Z30" s="101"/>
      <c r="AA30" s="101"/>
      <c r="AB30" s="106"/>
      <c r="AC30" s="109"/>
      <c r="AD30" s="112"/>
      <c r="AE30" s="103"/>
      <c r="AF30" s="101" t="s">
        <v>164</v>
      </c>
      <c r="AG30" s="101"/>
      <c r="AH30" s="101"/>
      <c r="AI30" s="101"/>
      <c r="AJ30" s="101"/>
      <c r="AK30" s="106"/>
      <c r="AL30" s="109"/>
      <c r="AM30" s="112"/>
      <c r="AN30" s="103"/>
      <c r="AO30" s="101"/>
      <c r="AP30" s="101"/>
      <c r="AQ30" s="101"/>
      <c r="AR30" s="101"/>
      <c r="AS30" s="101"/>
      <c r="AT30" s="106"/>
      <c r="AU30" s="109"/>
      <c r="AV30" s="112"/>
      <c r="AW30" s="103"/>
      <c r="AX30" s="101"/>
      <c r="AY30" s="101"/>
      <c r="AZ30" s="101"/>
      <c r="BA30" s="101"/>
      <c r="BB30" s="101"/>
      <c r="BC30" s="106"/>
      <c r="BD30" s="109"/>
      <c r="BE30" s="112"/>
      <c r="BF30" s="103"/>
      <c r="BG30" s="101"/>
      <c r="BH30" s="101"/>
      <c r="BI30" s="101"/>
      <c r="BJ30" s="101"/>
      <c r="BK30" s="101"/>
      <c r="BL30" s="106"/>
      <c r="BM30" s="109"/>
      <c r="BN30" s="112"/>
      <c r="BO30" s="103"/>
      <c r="BP30" s="101"/>
      <c r="BQ30" s="101"/>
      <c r="BR30" s="101"/>
      <c r="BS30" s="101"/>
      <c r="BT30" s="101"/>
      <c r="BU30" s="106"/>
      <c r="BV30" s="109"/>
      <c r="BW30" s="112"/>
      <c r="BX30" s="124"/>
      <c r="BY30" s="119"/>
      <c r="BZ30" s="119"/>
      <c r="CA30" s="119"/>
      <c r="CB30" s="119"/>
      <c r="CC30" s="119"/>
      <c r="CD30" s="129"/>
      <c r="CE30" s="109"/>
      <c r="CF30" s="112"/>
      <c r="CG30" s="124"/>
      <c r="CH30" s="119"/>
      <c r="CI30" s="119"/>
      <c r="CJ30" s="119"/>
      <c r="CK30" s="119"/>
      <c r="CL30" s="119"/>
      <c r="CM30" s="129"/>
      <c r="CN30" s="109"/>
      <c r="CO30" s="144">
        <v>0.375</v>
      </c>
      <c r="CP30" s="145"/>
      <c r="CQ30" s="145"/>
      <c r="CR30" s="145"/>
      <c r="CS30" s="145"/>
      <c r="CT30" s="145"/>
      <c r="CU30" s="145"/>
      <c r="CV30" s="145"/>
      <c r="CW30" s="146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</row>
    <row r="31" spans="1:127" ht="18.95" customHeight="1" x14ac:dyDescent="0.15">
      <c r="A31" s="100"/>
      <c r="B31" s="116"/>
      <c r="C31" s="113"/>
      <c r="D31" s="104"/>
      <c r="E31" s="64"/>
      <c r="F31" s="13"/>
      <c r="G31" s="65"/>
      <c r="H31" s="13"/>
      <c r="I31" s="13"/>
      <c r="J31" s="107"/>
      <c r="K31" s="110"/>
      <c r="L31" s="140"/>
      <c r="M31" s="137"/>
      <c r="N31" s="64"/>
      <c r="O31" s="13"/>
      <c r="P31" s="65"/>
      <c r="Q31" s="13"/>
      <c r="R31" s="13"/>
      <c r="S31" s="138"/>
      <c r="T31" s="110"/>
      <c r="U31" s="113"/>
      <c r="V31" s="137"/>
      <c r="W31" s="64"/>
      <c r="X31" s="13">
        <v>6</v>
      </c>
      <c r="Y31" s="65"/>
      <c r="Z31" s="13">
        <v>0</v>
      </c>
      <c r="AA31" s="13"/>
      <c r="AB31" s="138"/>
      <c r="AC31" s="110"/>
      <c r="AD31" s="113"/>
      <c r="AE31" s="137"/>
      <c r="AF31" s="64"/>
      <c r="AG31" s="13">
        <v>1</v>
      </c>
      <c r="AH31" s="65"/>
      <c r="AI31" s="13">
        <v>1</v>
      </c>
      <c r="AJ31" s="13"/>
      <c r="AK31" s="138"/>
      <c r="AL31" s="110"/>
      <c r="AM31" s="113"/>
      <c r="AN31" s="104"/>
      <c r="AO31" s="64"/>
      <c r="AP31" s="13"/>
      <c r="AQ31" s="65"/>
      <c r="AR31" s="13"/>
      <c r="AS31" s="13"/>
      <c r="AT31" s="107"/>
      <c r="AU31" s="110"/>
      <c r="AV31" s="113"/>
      <c r="AW31" s="137"/>
      <c r="AX31" s="64"/>
      <c r="AY31" s="13"/>
      <c r="AZ31" s="65"/>
      <c r="BA31" s="13"/>
      <c r="BB31" s="13"/>
      <c r="BC31" s="138"/>
      <c r="BD31" s="110"/>
      <c r="BE31" s="113"/>
      <c r="BF31" s="104"/>
      <c r="BG31" s="64"/>
      <c r="BH31" s="13"/>
      <c r="BI31" s="65"/>
      <c r="BJ31" s="13"/>
      <c r="BK31" s="13"/>
      <c r="BL31" s="107"/>
      <c r="BM31" s="110"/>
      <c r="BN31" s="113"/>
      <c r="BO31" s="137"/>
      <c r="BP31" s="64"/>
      <c r="BQ31" s="13"/>
      <c r="BR31" s="65"/>
      <c r="BS31" s="13"/>
      <c r="BT31" s="13"/>
      <c r="BU31" s="138"/>
      <c r="BV31" s="110"/>
      <c r="BW31" s="126"/>
      <c r="BX31" s="125"/>
      <c r="BY31" s="48"/>
      <c r="BZ31" s="13"/>
      <c r="CA31" s="14"/>
      <c r="CB31" s="13"/>
      <c r="CC31" s="13"/>
      <c r="CD31" s="130"/>
      <c r="CE31" s="134"/>
      <c r="CF31" s="113"/>
      <c r="CG31" s="131"/>
      <c r="CH31" s="50"/>
      <c r="CI31" s="11"/>
      <c r="CJ31" s="12"/>
      <c r="CK31" s="11"/>
      <c r="CL31" s="11"/>
      <c r="CM31" s="133"/>
      <c r="CN31" s="110"/>
      <c r="CO31" s="141" t="s">
        <v>175</v>
      </c>
      <c r="CP31" s="142"/>
      <c r="CQ31" s="142"/>
      <c r="CR31" s="142"/>
      <c r="CS31" s="142"/>
      <c r="CT31" s="142"/>
      <c r="CU31" s="142"/>
      <c r="CV31" s="142"/>
      <c r="CW31" s="143"/>
      <c r="DC31" s="19"/>
      <c r="DD31" s="19"/>
      <c r="DE31" s="19"/>
      <c r="DF31" s="19"/>
      <c r="DG31" s="19"/>
      <c r="DH31" s="19"/>
      <c r="DI31" s="19"/>
      <c r="DJ31" s="19"/>
      <c r="DP31" s="19"/>
      <c r="DQ31" s="19"/>
      <c r="DW31" s="19"/>
    </row>
    <row r="32" spans="1:127" ht="18.95" customHeight="1" x14ac:dyDescent="0.15">
      <c r="A32" s="98" t="s">
        <v>17</v>
      </c>
      <c r="B32" s="114"/>
      <c r="C32" s="111"/>
      <c r="D32" s="123"/>
      <c r="E32" s="47"/>
      <c r="F32" s="9"/>
      <c r="G32" s="10"/>
      <c r="H32" s="9"/>
      <c r="I32" s="9"/>
      <c r="J32" s="132"/>
      <c r="K32" s="108"/>
      <c r="L32" s="111"/>
      <c r="M32" s="123"/>
      <c r="N32" s="47"/>
      <c r="O32" s="9"/>
      <c r="P32" s="10"/>
      <c r="Q32" s="9"/>
      <c r="R32" s="9"/>
      <c r="S32" s="132"/>
      <c r="T32" s="108"/>
      <c r="U32" s="111"/>
      <c r="V32" s="127"/>
      <c r="W32" s="49"/>
      <c r="X32" s="16"/>
      <c r="Y32" s="17"/>
      <c r="Z32" s="16"/>
      <c r="AA32" s="16"/>
      <c r="AB32" s="128"/>
      <c r="AC32" s="108"/>
      <c r="AD32" s="111"/>
      <c r="AE32" s="127"/>
      <c r="AF32" s="49"/>
      <c r="AG32" s="16"/>
      <c r="AH32" s="17"/>
      <c r="AI32" s="16"/>
      <c r="AJ32" s="16"/>
      <c r="AK32" s="128"/>
      <c r="AL32" s="108"/>
      <c r="AM32" s="111"/>
      <c r="AN32" s="123"/>
      <c r="AO32" s="47"/>
      <c r="AP32" s="9"/>
      <c r="AQ32" s="10"/>
      <c r="AR32" s="9"/>
      <c r="AS32" s="9"/>
      <c r="AT32" s="132"/>
      <c r="AU32" s="108"/>
      <c r="AV32" s="111"/>
      <c r="AW32" s="127"/>
      <c r="AX32" s="49"/>
      <c r="AY32" s="16"/>
      <c r="AZ32" s="17"/>
      <c r="BA32" s="16"/>
      <c r="BB32" s="16"/>
      <c r="BC32" s="128"/>
      <c r="BD32" s="108"/>
      <c r="BE32" s="120"/>
      <c r="BF32" s="123"/>
      <c r="BG32" s="47"/>
      <c r="BH32" s="9"/>
      <c r="BI32" s="10"/>
      <c r="BJ32" s="9"/>
      <c r="BK32" s="9"/>
      <c r="BL32" s="132"/>
      <c r="BM32" s="108"/>
      <c r="BN32" s="120"/>
      <c r="BO32" s="123"/>
      <c r="BP32" s="47"/>
      <c r="BQ32" s="9"/>
      <c r="BR32" s="10"/>
      <c r="BS32" s="9"/>
      <c r="BT32" s="9"/>
      <c r="BU32" s="132"/>
      <c r="BV32" s="108"/>
      <c r="BW32" s="135"/>
      <c r="BX32" s="127" t="str">
        <f>IF(OR(BZ32="",BZ34=""),"",BZ32+BZ34)</f>
        <v/>
      </c>
      <c r="BY32" s="47"/>
      <c r="BZ32" s="9"/>
      <c r="CA32" s="10" t="s">
        <v>7</v>
      </c>
      <c r="CB32" s="9"/>
      <c r="CC32" s="9"/>
      <c r="CD32" s="128" t="str">
        <f>IF(OR(CB32="",CB34=""),"",CB32+CB34)</f>
        <v/>
      </c>
      <c r="CE32" s="136"/>
      <c r="CF32" s="120"/>
      <c r="CG32" s="123" t="str">
        <f>IF(OR(CI32="",CI34=""),"",CI32+CI34)</f>
        <v/>
      </c>
      <c r="CH32" s="47"/>
      <c r="CI32" s="9"/>
      <c r="CJ32" s="10" t="s">
        <v>7</v>
      </c>
      <c r="CK32" s="9"/>
      <c r="CL32" s="9"/>
      <c r="CM32" s="132" t="str">
        <f>IF(OR(CK32="",CK34=""),"",CK32+CK34)</f>
        <v/>
      </c>
      <c r="CN32" s="108"/>
      <c r="CO32" s="120" t="s">
        <v>173</v>
      </c>
      <c r="CP32" s="123">
        <f>IF(OR(CR32="",CR34=""),"",CR32+CR34)</f>
        <v>1</v>
      </c>
      <c r="CQ32" s="72"/>
      <c r="CR32" s="9">
        <v>0</v>
      </c>
      <c r="CS32" s="10" t="s">
        <v>7</v>
      </c>
      <c r="CT32" s="9">
        <v>0</v>
      </c>
      <c r="CU32" s="9"/>
      <c r="CV32" s="132">
        <f>IF(OR(CT32="",CT34=""),"",CT32+CT34)</f>
        <v>1</v>
      </c>
      <c r="CW32" s="108" t="s">
        <v>164</v>
      </c>
      <c r="CZ32" s="20"/>
      <c r="DA32" s="20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W32" s="19"/>
    </row>
    <row r="33" spans="1:101" ht="18.95" customHeight="1" x14ac:dyDescent="0.4">
      <c r="A33" s="99"/>
      <c r="B33" s="115"/>
      <c r="C33" s="112"/>
      <c r="D33" s="124"/>
      <c r="E33" s="119"/>
      <c r="F33" s="119"/>
      <c r="G33" s="119"/>
      <c r="H33" s="119"/>
      <c r="I33" s="119"/>
      <c r="J33" s="129"/>
      <c r="K33" s="109"/>
      <c r="L33" s="112"/>
      <c r="M33" s="124"/>
      <c r="N33" s="119"/>
      <c r="O33" s="119"/>
      <c r="P33" s="119"/>
      <c r="Q33" s="119"/>
      <c r="R33" s="119"/>
      <c r="S33" s="129"/>
      <c r="T33" s="109"/>
      <c r="U33" s="112"/>
      <c r="V33" s="124"/>
      <c r="W33" s="119"/>
      <c r="X33" s="119"/>
      <c r="Y33" s="119"/>
      <c r="Z33" s="119"/>
      <c r="AA33" s="119"/>
      <c r="AB33" s="129"/>
      <c r="AC33" s="109"/>
      <c r="AD33" s="112"/>
      <c r="AE33" s="124"/>
      <c r="AF33" s="119"/>
      <c r="AG33" s="119"/>
      <c r="AH33" s="119"/>
      <c r="AI33" s="119"/>
      <c r="AJ33" s="119"/>
      <c r="AK33" s="129"/>
      <c r="AL33" s="109"/>
      <c r="AM33" s="112"/>
      <c r="AN33" s="124"/>
      <c r="AO33" s="119"/>
      <c r="AP33" s="119"/>
      <c r="AQ33" s="119"/>
      <c r="AR33" s="119"/>
      <c r="AS33" s="119"/>
      <c r="AT33" s="129"/>
      <c r="AU33" s="109"/>
      <c r="AV33" s="112"/>
      <c r="AW33" s="124"/>
      <c r="AX33" s="119"/>
      <c r="AY33" s="119"/>
      <c r="AZ33" s="119"/>
      <c r="BA33" s="119"/>
      <c r="BB33" s="119"/>
      <c r="BC33" s="129"/>
      <c r="BD33" s="109"/>
      <c r="BE33" s="121"/>
      <c r="BF33" s="124"/>
      <c r="BG33" s="119"/>
      <c r="BH33" s="119"/>
      <c r="BI33" s="119"/>
      <c r="BJ33" s="119"/>
      <c r="BK33" s="119"/>
      <c r="BL33" s="129"/>
      <c r="BM33" s="109"/>
      <c r="BN33" s="121"/>
      <c r="BO33" s="124"/>
      <c r="BP33" s="119"/>
      <c r="BQ33" s="119"/>
      <c r="BR33" s="119"/>
      <c r="BS33" s="119"/>
      <c r="BT33" s="119"/>
      <c r="BU33" s="129"/>
      <c r="BV33" s="109"/>
      <c r="BW33" s="112"/>
      <c r="BX33" s="124"/>
      <c r="BY33" s="119"/>
      <c r="BZ33" s="119"/>
      <c r="CA33" s="119"/>
      <c r="CB33" s="119"/>
      <c r="CC33" s="119"/>
      <c r="CD33" s="129"/>
      <c r="CE33" s="109"/>
      <c r="CF33" s="121"/>
      <c r="CG33" s="124"/>
      <c r="CH33" s="119"/>
      <c r="CI33" s="119"/>
      <c r="CJ33" s="119"/>
      <c r="CK33" s="119"/>
      <c r="CL33" s="119"/>
      <c r="CM33" s="129"/>
      <c r="CN33" s="109"/>
      <c r="CO33" s="121"/>
      <c r="CP33" s="124"/>
      <c r="CQ33" s="119" t="s">
        <v>174</v>
      </c>
      <c r="CR33" s="119"/>
      <c r="CS33" s="119"/>
      <c r="CT33" s="119"/>
      <c r="CU33" s="119"/>
      <c r="CV33" s="129"/>
      <c r="CW33" s="109"/>
    </row>
    <row r="34" spans="1:101" ht="18.95" customHeight="1" x14ac:dyDescent="0.4">
      <c r="A34" s="118"/>
      <c r="B34" s="116"/>
      <c r="C34" s="113"/>
      <c r="D34" s="131"/>
      <c r="E34" s="48"/>
      <c r="F34" s="13"/>
      <c r="G34" s="14"/>
      <c r="H34" s="13"/>
      <c r="I34" s="13"/>
      <c r="J34" s="133"/>
      <c r="K34" s="110"/>
      <c r="L34" s="113"/>
      <c r="M34" s="131"/>
      <c r="N34" s="48"/>
      <c r="O34" s="13"/>
      <c r="P34" s="14"/>
      <c r="Q34" s="13"/>
      <c r="R34" s="13"/>
      <c r="S34" s="133"/>
      <c r="T34" s="110"/>
      <c r="U34" s="126"/>
      <c r="V34" s="125"/>
      <c r="W34" s="48"/>
      <c r="X34" s="13"/>
      <c r="Y34" s="14"/>
      <c r="Z34" s="13"/>
      <c r="AA34" s="13"/>
      <c r="AB34" s="130"/>
      <c r="AC34" s="110"/>
      <c r="AD34" s="126"/>
      <c r="AE34" s="125"/>
      <c r="AF34" s="48"/>
      <c r="AG34" s="13"/>
      <c r="AH34" s="14"/>
      <c r="AI34" s="13"/>
      <c r="AJ34" s="13"/>
      <c r="AK34" s="130"/>
      <c r="AL34" s="110"/>
      <c r="AM34" s="126"/>
      <c r="AN34" s="125"/>
      <c r="AO34" s="48"/>
      <c r="AP34" s="13"/>
      <c r="AQ34" s="14"/>
      <c r="AR34" s="13"/>
      <c r="AS34" s="13"/>
      <c r="AT34" s="130"/>
      <c r="AU34" s="134"/>
      <c r="AV34" s="126"/>
      <c r="AW34" s="125"/>
      <c r="AX34" s="48"/>
      <c r="AY34" s="13"/>
      <c r="AZ34" s="14"/>
      <c r="BA34" s="13"/>
      <c r="BB34" s="13"/>
      <c r="BC34" s="130"/>
      <c r="BD34" s="110"/>
      <c r="BE34" s="122"/>
      <c r="BF34" s="125"/>
      <c r="BG34" s="48"/>
      <c r="BH34" s="13"/>
      <c r="BI34" s="14"/>
      <c r="BJ34" s="13"/>
      <c r="BK34" s="13"/>
      <c r="BL34" s="130"/>
      <c r="BM34" s="134"/>
      <c r="BN34" s="122"/>
      <c r="BO34" s="125"/>
      <c r="BP34" s="48"/>
      <c r="BQ34" s="13"/>
      <c r="BR34" s="14"/>
      <c r="BS34" s="13"/>
      <c r="BT34" s="13"/>
      <c r="BU34" s="130"/>
      <c r="BV34" s="134"/>
      <c r="BW34" s="126"/>
      <c r="BX34" s="125"/>
      <c r="BY34" s="48"/>
      <c r="BZ34" s="13"/>
      <c r="CA34" s="14" t="s">
        <v>7</v>
      </c>
      <c r="CB34" s="13"/>
      <c r="CC34" s="13"/>
      <c r="CD34" s="130"/>
      <c r="CE34" s="134"/>
      <c r="CF34" s="122"/>
      <c r="CG34" s="125"/>
      <c r="CH34" s="48"/>
      <c r="CI34" s="13"/>
      <c r="CJ34" s="14" t="s">
        <v>7</v>
      </c>
      <c r="CK34" s="13"/>
      <c r="CL34" s="13"/>
      <c r="CM34" s="130"/>
      <c r="CN34" s="134"/>
      <c r="CO34" s="122"/>
      <c r="CP34" s="125"/>
      <c r="CQ34" s="73"/>
      <c r="CR34" s="13">
        <v>1</v>
      </c>
      <c r="CS34" s="14" t="s">
        <v>7</v>
      </c>
      <c r="CT34" s="13">
        <v>1</v>
      </c>
      <c r="CU34" s="13"/>
      <c r="CV34" s="130"/>
      <c r="CW34" s="134"/>
    </row>
  </sheetData>
  <mergeCells count="594">
    <mergeCell ref="CE11:CE13"/>
    <mergeCell ref="BY12:CC12"/>
    <mergeCell ref="BW14:BW16"/>
    <mergeCell ref="BX14:BX16"/>
    <mergeCell ref="CD14:CD16"/>
    <mergeCell ref="CE14:CE16"/>
    <mergeCell ref="BY15:CC15"/>
    <mergeCell ref="BW17:BW19"/>
    <mergeCell ref="BX17:BX19"/>
    <mergeCell ref="CD17:CD19"/>
    <mergeCell ref="CE17:CE19"/>
    <mergeCell ref="BY18:CC18"/>
    <mergeCell ref="BE4:BM4"/>
    <mergeCell ref="BN4:BV4"/>
    <mergeCell ref="CF4:CN4"/>
    <mergeCell ref="AV3:BD3"/>
    <mergeCell ref="BE3:BM3"/>
    <mergeCell ref="BN3:BV3"/>
    <mergeCell ref="CF3:CN3"/>
    <mergeCell ref="CO3:CW3"/>
    <mergeCell ref="CO4:CW4"/>
    <mergeCell ref="BW3:CE3"/>
    <mergeCell ref="BW4:CE4"/>
    <mergeCell ref="AD3:AL3"/>
    <mergeCell ref="AM3:AU3"/>
    <mergeCell ref="A3:B3"/>
    <mergeCell ref="C4:K4"/>
    <mergeCell ref="L4:T4"/>
    <mergeCell ref="U4:AC4"/>
    <mergeCell ref="AD4:AL4"/>
    <mergeCell ref="AM4:AU4"/>
    <mergeCell ref="AV4:BD4"/>
    <mergeCell ref="C3:K3"/>
    <mergeCell ref="L3:T3"/>
    <mergeCell ref="U3:AC3"/>
    <mergeCell ref="L5:L7"/>
    <mergeCell ref="M5:M7"/>
    <mergeCell ref="S5:S7"/>
    <mergeCell ref="T5:T7"/>
    <mergeCell ref="U5:U7"/>
    <mergeCell ref="V5:V7"/>
    <mergeCell ref="A5:A7"/>
    <mergeCell ref="B5:B7"/>
    <mergeCell ref="C5:C7"/>
    <mergeCell ref="D5:D7"/>
    <mergeCell ref="J5:J7"/>
    <mergeCell ref="K5:K7"/>
    <mergeCell ref="AN5:AN7"/>
    <mergeCell ref="AT5:AT7"/>
    <mergeCell ref="AU5:AU7"/>
    <mergeCell ref="AV5:AV7"/>
    <mergeCell ref="AW5:AW7"/>
    <mergeCell ref="AB5:AB7"/>
    <mergeCell ref="AC5:AC7"/>
    <mergeCell ref="AD5:AD7"/>
    <mergeCell ref="AE5:AE7"/>
    <mergeCell ref="AK5:AK7"/>
    <mergeCell ref="AL5:AL7"/>
    <mergeCell ref="CV5:CV7"/>
    <mergeCell ref="CW5:CW7"/>
    <mergeCell ref="BN5:BN7"/>
    <mergeCell ref="BO5:BO7"/>
    <mergeCell ref="BU5:BU7"/>
    <mergeCell ref="BV5:BV7"/>
    <mergeCell ref="CF5:CF7"/>
    <mergeCell ref="CG5:CG7"/>
    <mergeCell ref="BC5:BC7"/>
    <mergeCell ref="BD5:BD7"/>
    <mergeCell ref="BE5:BE7"/>
    <mergeCell ref="BF5:BF7"/>
    <mergeCell ref="BL5:BL7"/>
    <mergeCell ref="BM5:BM7"/>
    <mergeCell ref="BW5:BW7"/>
    <mergeCell ref="BX5:BX7"/>
    <mergeCell ref="CD5:CD7"/>
    <mergeCell ref="CE5:CE7"/>
    <mergeCell ref="BY6:CC6"/>
    <mergeCell ref="A8:A10"/>
    <mergeCell ref="B8:B10"/>
    <mergeCell ref="C8:C10"/>
    <mergeCell ref="D8:D10"/>
    <mergeCell ref="J8:J10"/>
    <mergeCell ref="K8:K10"/>
    <mergeCell ref="L8:L10"/>
    <mergeCell ref="CH6:CL6"/>
    <mergeCell ref="CQ6:CU6"/>
    <mergeCell ref="CN8:CN10"/>
    <mergeCell ref="CO8:CO10"/>
    <mergeCell ref="E6:I6"/>
    <mergeCell ref="N6:R6"/>
    <mergeCell ref="W6:AA6"/>
    <mergeCell ref="AF6:AJ6"/>
    <mergeCell ref="AO6:AS6"/>
    <mergeCell ref="AX6:BB6"/>
    <mergeCell ref="BG6:BK6"/>
    <mergeCell ref="BP6:BT6"/>
    <mergeCell ref="CM5:CM7"/>
    <mergeCell ref="CN5:CN7"/>
    <mergeCell ref="CO5:CO7"/>
    <mergeCell ref="CP5:CP7"/>
    <mergeCell ref="AM5:AM7"/>
    <mergeCell ref="E9:I9"/>
    <mergeCell ref="N9:R9"/>
    <mergeCell ref="W9:AA9"/>
    <mergeCell ref="AF9:AJ9"/>
    <mergeCell ref="AO9:AS9"/>
    <mergeCell ref="AX9:BB9"/>
    <mergeCell ref="BG9:BK9"/>
    <mergeCell ref="CW8:CW10"/>
    <mergeCell ref="BO8:BO10"/>
    <mergeCell ref="BU8:BU10"/>
    <mergeCell ref="BV8:BV10"/>
    <mergeCell ref="CF8:CF10"/>
    <mergeCell ref="CG8:CG10"/>
    <mergeCell ref="CM8:CM10"/>
    <mergeCell ref="BP9:BT9"/>
    <mergeCell ref="CH9:CL9"/>
    <mergeCell ref="BD8:BD10"/>
    <mergeCell ref="BE8:BE10"/>
    <mergeCell ref="CV8:CV10"/>
    <mergeCell ref="BF8:BF10"/>
    <mergeCell ref="BL8:BL10"/>
    <mergeCell ref="BM8:BM10"/>
    <mergeCell ref="BN8:BN10"/>
    <mergeCell ref="AN8:AN10"/>
    <mergeCell ref="AN11:AN13"/>
    <mergeCell ref="AT11:AT13"/>
    <mergeCell ref="AU11:AU13"/>
    <mergeCell ref="AV11:AV13"/>
    <mergeCell ref="AW11:AW13"/>
    <mergeCell ref="BC11:BC13"/>
    <mergeCell ref="A11:A13"/>
    <mergeCell ref="B11:B13"/>
    <mergeCell ref="C11:C13"/>
    <mergeCell ref="D11:D13"/>
    <mergeCell ref="J11:J13"/>
    <mergeCell ref="K11:K13"/>
    <mergeCell ref="L11:L13"/>
    <mergeCell ref="E12:I12"/>
    <mergeCell ref="N12:R12"/>
    <mergeCell ref="W12:AA12"/>
    <mergeCell ref="AF12:AJ12"/>
    <mergeCell ref="AO12:AS12"/>
    <mergeCell ref="AX12:BB12"/>
    <mergeCell ref="AC11:AC13"/>
    <mergeCell ref="AD11:AD13"/>
    <mergeCell ref="AE11:AE13"/>
    <mergeCell ref="AK11:AK13"/>
    <mergeCell ref="AL11:AL13"/>
    <mergeCell ref="AT8:AT10"/>
    <mergeCell ref="AU8:AU10"/>
    <mergeCell ref="AV8:AV10"/>
    <mergeCell ref="AW8:AW10"/>
    <mergeCell ref="BC8:BC10"/>
    <mergeCell ref="CQ9:CU9"/>
    <mergeCell ref="AM8:AM10"/>
    <mergeCell ref="M8:M10"/>
    <mergeCell ref="S8:S10"/>
    <mergeCell ref="T8:T10"/>
    <mergeCell ref="U8:U10"/>
    <mergeCell ref="V8:V10"/>
    <mergeCell ref="AB8:AB10"/>
    <mergeCell ref="CP8:CP10"/>
    <mergeCell ref="AC8:AC10"/>
    <mergeCell ref="AD8:AD10"/>
    <mergeCell ref="AE8:AE10"/>
    <mergeCell ref="AK8:AK10"/>
    <mergeCell ref="AL8:AL10"/>
    <mergeCell ref="BW8:BW10"/>
    <mergeCell ref="BX8:BX10"/>
    <mergeCell ref="CD8:CD10"/>
    <mergeCell ref="CE8:CE10"/>
    <mergeCell ref="BY9:CC9"/>
    <mergeCell ref="CV11:CV13"/>
    <mergeCell ref="CW11:CW13"/>
    <mergeCell ref="CQ12:CU12"/>
    <mergeCell ref="CF11:CF13"/>
    <mergeCell ref="CG11:CG13"/>
    <mergeCell ref="CM11:CM13"/>
    <mergeCell ref="BP12:BT12"/>
    <mergeCell ref="CH12:CL12"/>
    <mergeCell ref="BD11:BD13"/>
    <mergeCell ref="BE11:BE13"/>
    <mergeCell ref="BF11:BF13"/>
    <mergeCell ref="BL11:BL13"/>
    <mergeCell ref="BM11:BM13"/>
    <mergeCell ref="BN11:BN13"/>
    <mergeCell ref="BG12:BK12"/>
    <mergeCell ref="BO11:BO13"/>
    <mergeCell ref="BU11:BU13"/>
    <mergeCell ref="BV11:BV13"/>
    <mergeCell ref="CN11:CN13"/>
    <mergeCell ref="CO11:CO13"/>
    <mergeCell ref="CP11:CP13"/>
    <mergeCell ref="BW11:BW13"/>
    <mergeCell ref="BX11:BX13"/>
    <mergeCell ref="CD11:CD13"/>
    <mergeCell ref="AM11:AM13"/>
    <mergeCell ref="M11:M13"/>
    <mergeCell ref="S11:S13"/>
    <mergeCell ref="T11:T13"/>
    <mergeCell ref="U11:U13"/>
    <mergeCell ref="V11:V13"/>
    <mergeCell ref="AB11:AB13"/>
    <mergeCell ref="M14:M16"/>
    <mergeCell ref="S14:S16"/>
    <mergeCell ref="T14:T16"/>
    <mergeCell ref="U14:U16"/>
    <mergeCell ref="V14:V16"/>
    <mergeCell ref="AB14:AB16"/>
    <mergeCell ref="B14:B16"/>
    <mergeCell ref="C14:C16"/>
    <mergeCell ref="D14:D16"/>
    <mergeCell ref="J14:J16"/>
    <mergeCell ref="K14:K16"/>
    <mergeCell ref="L14:L16"/>
    <mergeCell ref="AN14:AN16"/>
    <mergeCell ref="AT14:AT16"/>
    <mergeCell ref="AU14:AU16"/>
    <mergeCell ref="AV14:AV16"/>
    <mergeCell ref="AW14:AW16"/>
    <mergeCell ref="BC14:BC16"/>
    <mergeCell ref="AC14:AC16"/>
    <mergeCell ref="AD14:AD16"/>
    <mergeCell ref="AE14:AE16"/>
    <mergeCell ref="AK14:AK16"/>
    <mergeCell ref="AL14:AL16"/>
    <mergeCell ref="AM14:AM16"/>
    <mergeCell ref="CF14:CF16"/>
    <mergeCell ref="CG14:CG16"/>
    <mergeCell ref="CM14:CM16"/>
    <mergeCell ref="BD14:BD16"/>
    <mergeCell ref="BE14:BE16"/>
    <mergeCell ref="BF14:BF16"/>
    <mergeCell ref="BL14:BL16"/>
    <mergeCell ref="BM14:BM16"/>
    <mergeCell ref="BN14:BN16"/>
    <mergeCell ref="CN14:CN16"/>
    <mergeCell ref="CO14:CO16"/>
    <mergeCell ref="CP14:CP16"/>
    <mergeCell ref="CV14:CV16"/>
    <mergeCell ref="CW14:CW16"/>
    <mergeCell ref="CQ15:CU15"/>
    <mergeCell ref="BO14:BO16"/>
    <mergeCell ref="B17:B19"/>
    <mergeCell ref="C17:C19"/>
    <mergeCell ref="D17:D19"/>
    <mergeCell ref="J17:J19"/>
    <mergeCell ref="K17:K19"/>
    <mergeCell ref="L17:L19"/>
    <mergeCell ref="E15:I15"/>
    <mergeCell ref="N15:R15"/>
    <mergeCell ref="W15:AA15"/>
    <mergeCell ref="AF15:AJ15"/>
    <mergeCell ref="AO15:AS15"/>
    <mergeCell ref="AX15:BB15"/>
    <mergeCell ref="BG15:BK15"/>
    <mergeCell ref="BP15:BT15"/>
    <mergeCell ref="CH15:CL15"/>
    <mergeCell ref="BU14:BU16"/>
    <mergeCell ref="BV14:BV16"/>
    <mergeCell ref="AK17:AK19"/>
    <mergeCell ref="AL17:AL19"/>
    <mergeCell ref="AM17:AM19"/>
    <mergeCell ref="M17:M19"/>
    <mergeCell ref="S17:S19"/>
    <mergeCell ref="T17:T19"/>
    <mergeCell ref="U17:U19"/>
    <mergeCell ref="V17:V19"/>
    <mergeCell ref="AB17:AB19"/>
    <mergeCell ref="CN17:CN19"/>
    <mergeCell ref="CO17:CO19"/>
    <mergeCell ref="CP17:CP19"/>
    <mergeCell ref="CV17:CV19"/>
    <mergeCell ref="CW17:CW19"/>
    <mergeCell ref="CQ18:CU18"/>
    <mergeCell ref="BO17:BO19"/>
    <mergeCell ref="BU17:BU19"/>
    <mergeCell ref="BV17:BV19"/>
    <mergeCell ref="CF17:CF19"/>
    <mergeCell ref="CG17:CG19"/>
    <mergeCell ref="CM17:CM19"/>
    <mergeCell ref="E18:I18"/>
    <mergeCell ref="N18:R18"/>
    <mergeCell ref="W18:AA18"/>
    <mergeCell ref="AF18:AJ18"/>
    <mergeCell ref="AO18:AS18"/>
    <mergeCell ref="AX18:BB18"/>
    <mergeCell ref="BG18:BK18"/>
    <mergeCell ref="BP18:BT18"/>
    <mergeCell ref="CH18:CL18"/>
    <mergeCell ref="BD17:BD19"/>
    <mergeCell ref="BE17:BE19"/>
    <mergeCell ref="BF17:BF19"/>
    <mergeCell ref="BL17:BL19"/>
    <mergeCell ref="BM17:BM19"/>
    <mergeCell ref="BN17:BN19"/>
    <mergeCell ref="AN17:AN19"/>
    <mergeCell ref="AT17:AT19"/>
    <mergeCell ref="AU17:AU19"/>
    <mergeCell ref="AV17:AV19"/>
    <mergeCell ref="AW17:AW19"/>
    <mergeCell ref="BC17:BC19"/>
    <mergeCell ref="AC17:AC19"/>
    <mergeCell ref="AD17:AD19"/>
    <mergeCell ref="AE17:AE19"/>
    <mergeCell ref="M20:M22"/>
    <mergeCell ref="S20:S22"/>
    <mergeCell ref="T20:T22"/>
    <mergeCell ref="U20:U22"/>
    <mergeCell ref="V20:V22"/>
    <mergeCell ref="AB20:AB22"/>
    <mergeCell ref="B20:B22"/>
    <mergeCell ref="C20:C22"/>
    <mergeCell ref="D20:D22"/>
    <mergeCell ref="J20:J22"/>
    <mergeCell ref="K20:K22"/>
    <mergeCell ref="L20:L22"/>
    <mergeCell ref="AN20:AN22"/>
    <mergeCell ref="AT20:AT22"/>
    <mergeCell ref="AU20:AU22"/>
    <mergeCell ref="AV20:AV22"/>
    <mergeCell ref="AW20:AW22"/>
    <mergeCell ref="BC20:BC22"/>
    <mergeCell ref="AC20:AC22"/>
    <mergeCell ref="AD20:AD22"/>
    <mergeCell ref="AE20:AE22"/>
    <mergeCell ref="AK20:AK22"/>
    <mergeCell ref="AL20:AL22"/>
    <mergeCell ref="AM20:AM22"/>
    <mergeCell ref="CF20:CF22"/>
    <mergeCell ref="CG20:CG22"/>
    <mergeCell ref="CM20:CM22"/>
    <mergeCell ref="BD20:BD22"/>
    <mergeCell ref="BE20:BE22"/>
    <mergeCell ref="BF20:BF22"/>
    <mergeCell ref="BL20:BL22"/>
    <mergeCell ref="BM20:BM22"/>
    <mergeCell ref="BN20:BN22"/>
    <mergeCell ref="BW20:BW22"/>
    <mergeCell ref="BX20:BX22"/>
    <mergeCell ref="CD20:CD22"/>
    <mergeCell ref="CE20:CE22"/>
    <mergeCell ref="BY21:CC21"/>
    <mergeCell ref="CN20:CN22"/>
    <mergeCell ref="CO20:CO22"/>
    <mergeCell ref="CP20:CP22"/>
    <mergeCell ref="CV20:CV22"/>
    <mergeCell ref="CW20:CW22"/>
    <mergeCell ref="CQ21:CU21"/>
    <mergeCell ref="BO20:BO22"/>
    <mergeCell ref="B23:B25"/>
    <mergeCell ref="C23:C25"/>
    <mergeCell ref="D23:D25"/>
    <mergeCell ref="J23:J25"/>
    <mergeCell ref="K23:K25"/>
    <mergeCell ref="L23:L25"/>
    <mergeCell ref="E21:I21"/>
    <mergeCell ref="N21:R21"/>
    <mergeCell ref="W21:AA21"/>
    <mergeCell ref="AF21:AJ21"/>
    <mergeCell ref="AO21:AS21"/>
    <mergeCell ref="AX21:BB21"/>
    <mergeCell ref="BG21:BK21"/>
    <mergeCell ref="BP21:BT21"/>
    <mergeCell ref="CH21:CL21"/>
    <mergeCell ref="BU20:BU22"/>
    <mergeCell ref="BV20:BV22"/>
    <mergeCell ref="AK23:AK25"/>
    <mergeCell ref="AL23:AL25"/>
    <mergeCell ref="AM23:AM25"/>
    <mergeCell ref="M23:M25"/>
    <mergeCell ref="S23:S25"/>
    <mergeCell ref="T23:T25"/>
    <mergeCell ref="U23:U25"/>
    <mergeCell ref="V23:V25"/>
    <mergeCell ref="AB23:AB25"/>
    <mergeCell ref="CN23:CN25"/>
    <mergeCell ref="CO23:CO25"/>
    <mergeCell ref="CP23:CP25"/>
    <mergeCell ref="CV23:CV25"/>
    <mergeCell ref="CW23:CW25"/>
    <mergeCell ref="CQ24:CU24"/>
    <mergeCell ref="BO23:BO25"/>
    <mergeCell ref="BU23:BU25"/>
    <mergeCell ref="BV23:BV25"/>
    <mergeCell ref="CF23:CF25"/>
    <mergeCell ref="CG23:CG25"/>
    <mergeCell ref="CM23:CM25"/>
    <mergeCell ref="BW23:BW25"/>
    <mergeCell ref="BX23:BX25"/>
    <mergeCell ref="CD23:CD25"/>
    <mergeCell ref="CE23:CE25"/>
    <mergeCell ref="BY24:CC24"/>
    <mergeCell ref="E24:I24"/>
    <mergeCell ref="N24:R24"/>
    <mergeCell ref="W24:AA24"/>
    <mergeCell ref="AF24:AJ24"/>
    <mergeCell ref="AO24:AS24"/>
    <mergeCell ref="AX24:BB24"/>
    <mergeCell ref="BG24:BK24"/>
    <mergeCell ref="BP24:BT24"/>
    <mergeCell ref="CH24:CL24"/>
    <mergeCell ref="BD23:BD25"/>
    <mergeCell ref="BE23:BE25"/>
    <mergeCell ref="BF23:BF25"/>
    <mergeCell ref="BL23:BL25"/>
    <mergeCell ref="BM23:BM25"/>
    <mergeCell ref="BN23:BN25"/>
    <mergeCell ref="AN23:AN25"/>
    <mergeCell ref="AT23:AT25"/>
    <mergeCell ref="AU23:AU25"/>
    <mergeCell ref="AV23:AV25"/>
    <mergeCell ref="AW23:AW25"/>
    <mergeCell ref="BC23:BC25"/>
    <mergeCell ref="AC23:AC25"/>
    <mergeCell ref="AD23:AD25"/>
    <mergeCell ref="AE23:AE25"/>
    <mergeCell ref="CV26:CV28"/>
    <mergeCell ref="CW26:CW28"/>
    <mergeCell ref="CQ27:CU27"/>
    <mergeCell ref="BO26:BO28"/>
    <mergeCell ref="BU26:BU28"/>
    <mergeCell ref="BV26:BV28"/>
    <mergeCell ref="CF26:CF28"/>
    <mergeCell ref="CG26:CG28"/>
    <mergeCell ref="CM26:CM28"/>
    <mergeCell ref="BW26:BW28"/>
    <mergeCell ref="BX26:BX28"/>
    <mergeCell ref="CD26:CD28"/>
    <mergeCell ref="CE26:CE28"/>
    <mergeCell ref="BY27:CC27"/>
    <mergeCell ref="AF27:AJ27"/>
    <mergeCell ref="BG27:BK27"/>
    <mergeCell ref="BP27:BT27"/>
    <mergeCell ref="CH27:CL27"/>
    <mergeCell ref="CN26:CN28"/>
    <mergeCell ref="CO26:CO28"/>
    <mergeCell ref="CP26:CP28"/>
    <mergeCell ref="BD26:BD28"/>
    <mergeCell ref="BE26:BE28"/>
    <mergeCell ref="BF26:BF28"/>
    <mergeCell ref="BL26:BL28"/>
    <mergeCell ref="BM26:BM28"/>
    <mergeCell ref="BN26:BN28"/>
    <mergeCell ref="CO31:CW31"/>
    <mergeCell ref="CO30:CW30"/>
    <mergeCell ref="CO29:CW29"/>
    <mergeCell ref="D26:D28"/>
    <mergeCell ref="J26:J28"/>
    <mergeCell ref="K26:K28"/>
    <mergeCell ref="L26:L28"/>
    <mergeCell ref="AK29:AK31"/>
    <mergeCell ref="AL29:AL31"/>
    <mergeCell ref="AM29:AM31"/>
    <mergeCell ref="AO27:AS27"/>
    <mergeCell ref="AX27:BB27"/>
    <mergeCell ref="AC26:AC28"/>
    <mergeCell ref="AD26:AD28"/>
    <mergeCell ref="AE26:AE28"/>
    <mergeCell ref="AK26:AK28"/>
    <mergeCell ref="AL26:AL28"/>
    <mergeCell ref="AM26:AM28"/>
    <mergeCell ref="M26:M28"/>
    <mergeCell ref="S26:S28"/>
    <mergeCell ref="T26:T28"/>
    <mergeCell ref="U26:U28"/>
    <mergeCell ref="V26:V28"/>
    <mergeCell ref="AB26:AB28"/>
    <mergeCell ref="BO29:BO31"/>
    <mergeCell ref="BU29:BU31"/>
    <mergeCell ref="BV29:BV31"/>
    <mergeCell ref="CF29:CF31"/>
    <mergeCell ref="CG29:CG31"/>
    <mergeCell ref="CM29:CM31"/>
    <mergeCell ref="CN29:CN31"/>
    <mergeCell ref="BW29:BW31"/>
    <mergeCell ref="BX29:BX31"/>
    <mergeCell ref="CD29:CD31"/>
    <mergeCell ref="CE29:CE31"/>
    <mergeCell ref="BY30:CC30"/>
    <mergeCell ref="BP30:BT30"/>
    <mergeCell ref="CH30:CL30"/>
    <mergeCell ref="BD29:BD31"/>
    <mergeCell ref="BE29:BE31"/>
    <mergeCell ref="BF29:BF31"/>
    <mergeCell ref="BL29:BL31"/>
    <mergeCell ref="BM29:BM31"/>
    <mergeCell ref="BN29:BN31"/>
    <mergeCell ref="AN29:AN31"/>
    <mergeCell ref="AT29:AT31"/>
    <mergeCell ref="AU29:AU31"/>
    <mergeCell ref="AV29:AV31"/>
    <mergeCell ref="AW29:AW31"/>
    <mergeCell ref="BC29:BC31"/>
    <mergeCell ref="C32:C34"/>
    <mergeCell ref="D32:D34"/>
    <mergeCell ref="J32:J34"/>
    <mergeCell ref="K32:K34"/>
    <mergeCell ref="L32:L34"/>
    <mergeCell ref="E30:I30"/>
    <mergeCell ref="N30:R30"/>
    <mergeCell ref="W30:AA30"/>
    <mergeCell ref="AF30:AJ30"/>
    <mergeCell ref="AC29:AC31"/>
    <mergeCell ref="AD29:AD31"/>
    <mergeCell ref="AE29:AE31"/>
    <mergeCell ref="M29:M31"/>
    <mergeCell ref="S29:S31"/>
    <mergeCell ref="T29:T31"/>
    <mergeCell ref="U29:U31"/>
    <mergeCell ref="V29:V31"/>
    <mergeCell ref="AB29:AB31"/>
    <mergeCell ref="C29:C31"/>
    <mergeCell ref="D29:D31"/>
    <mergeCell ref="J29:J31"/>
    <mergeCell ref="K29:K31"/>
    <mergeCell ref="L29:L31"/>
    <mergeCell ref="BL32:BL34"/>
    <mergeCell ref="BM32:BM34"/>
    <mergeCell ref="BN32:BN34"/>
    <mergeCell ref="AN32:AN34"/>
    <mergeCell ref="AT32:AT34"/>
    <mergeCell ref="AU32:AU34"/>
    <mergeCell ref="AV32:AV34"/>
    <mergeCell ref="AW32:AW34"/>
    <mergeCell ref="BC32:BC34"/>
    <mergeCell ref="BP33:BT33"/>
    <mergeCell ref="CH33:CL33"/>
    <mergeCell ref="CN32:CN34"/>
    <mergeCell ref="CO32:CO34"/>
    <mergeCell ref="CP32:CP34"/>
    <mergeCell ref="CV32:CV34"/>
    <mergeCell ref="CW32:CW34"/>
    <mergeCell ref="CQ33:CU33"/>
    <mergeCell ref="BO32:BO34"/>
    <mergeCell ref="BU32:BU34"/>
    <mergeCell ref="BV32:BV34"/>
    <mergeCell ref="CF32:CF34"/>
    <mergeCell ref="CG32:CG34"/>
    <mergeCell ref="CM32:CM34"/>
    <mergeCell ref="BW32:BW34"/>
    <mergeCell ref="BX32:BX34"/>
    <mergeCell ref="CD32:CD34"/>
    <mergeCell ref="CE32:CE34"/>
    <mergeCell ref="BY33:CC33"/>
    <mergeCell ref="A32:A34"/>
    <mergeCell ref="E33:I33"/>
    <mergeCell ref="N33:R33"/>
    <mergeCell ref="W33:AA33"/>
    <mergeCell ref="AF33:AJ33"/>
    <mergeCell ref="AO33:AS33"/>
    <mergeCell ref="AX33:BB33"/>
    <mergeCell ref="BG33:BK33"/>
    <mergeCell ref="BD32:BD34"/>
    <mergeCell ref="BE32:BE34"/>
    <mergeCell ref="BF32:BF34"/>
    <mergeCell ref="AC32:AC34"/>
    <mergeCell ref="AD32:AD34"/>
    <mergeCell ref="AE32:AE34"/>
    <mergeCell ref="AK32:AK34"/>
    <mergeCell ref="AL32:AL34"/>
    <mergeCell ref="AM32:AM34"/>
    <mergeCell ref="M32:M34"/>
    <mergeCell ref="S32:S34"/>
    <mergeCell ref="T32:T34"/>
    <mergeCell ref="U32:U34"/>
    <mergeCell ref="V32:V34"/>
    <mergeCell ref="AB32:AB34"/>
    <mergeCell ref="B32:B34"/>
    <mergeCell ref="B2:AL2"/>
    <mergeCell ref="B1:AL1"/>
    <mergeCell ref="AM1:BH1"/>
    <mergeCell ref="A14:A16"/>
    <mergeCell ref="A17:A19"/>
    <mergeCell ref="A20:A22"/>
    <mergeCell ref="A23:A25"/>
    <mergeCell ref="A26:A28"/>
    <mergeCell ref="A29:A31"/>
    <mergeCell ref="AO30:AS30"/>
    <mergeCell ref="AX30:BB30"/>
    <mergeCell ref="BG30:BK30"/>
    <mergeCell ref="AN26:AN28"/>
    <mergeCell ref="AT26:AT28"/>
    <mergeCell ref="AU26:AU28"/>
    <mergeCell ref="AV26:AV28"/>
    <mergeCell ref="AW26:AW28"/>
    <mergeCell ref="BC26:BC28"/>
    <mergeCell ref="B29:B31"/>
    <mergeCell ref="E27:I27"/>
    <mergeCell ref="N27:R27"/>
    <mergeCell ref="W27:AA27"/>
    <mergeCell ref="B26:B28"/>
    <mergeCell ref="C26:C28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58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35"/>
  <sheetViews>
    <sheetView view="pageBreakPreview" zoomScaleNormal="90" zoomScaleSheetLayoutView="100" workbookViewId="0">
      <selection activeCell="AG32" sqref="AG32"/>
    </sheetView>
  </sheetViews>
  <sheetFormatPr defaultRowHeight="13.5" x14ac:dyDescent="0.15"/>
  <cols>
    <col min="1" max="1" width="10.125" style="23" customWidth="1"/>
    <col min="2" max="21" width="2.5" style="23" customWidth="1"/>
    <col min="22" max="29" width="4.75" style="23" customWidth="1"/>
    <col min="30" max="30" width="8" style="23" hidden="1" customWidth="1"/>
    <col min="31" max="16384" width="9" style="22"/>
  </cols>
  <sheetData>
    <row r="1" spans="1:30" s="36" customFormat="1" ht="9.75" thickBo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38" customFormat="1" ht="24.75" customHeight="1" thickBot="1" x14ac:dyDescent="0.45">
      <c r="A2" s="40">
        <v>2020</v>
      </c>
      <c r="B2" s="246" t="s">
        <v>32</v>
      </c>
      <c r="C2" s="246"/>
      <c r="D2" s="246"/>
      <c r="E2" s="246"/>
      <c r="F2" s="246"/>
      <c r="G2" s="246"/>
      <c r="H2" s="247" t="s">
        <v>31</v>
      </c>
      <c r="I2" s="248"/>
      <c r="J2" s="248"/>
      <c r="K2" s="249"/>
      <c r="L2" s="246" t="s">
        <v>111</v>
      </c>
      <c r="M2" s="246"/>
      <c r="N2" s="246"/>
      <c r="O2" s="246"/>
      <c r="P2" s="246"/>
      <c r="Q2" s="246"/>
      <c r="R2" s="246"/>
      <c r="S2" s="246"/>
      <c r="T2" s="244"/>
      <c r="U2" s="244"/>
      <c r="V2" s="251"/>
      <c r="W2" s="251"/>
      <c r="X2" s="250"/>
      <c r="Y2" s="250"/>
      <c r="Z2" s="39"/>
      <c r="AA2" s="245"/>
      <c r="AB2" s="245"/>
      <c r="AC2" s="245"/>
    </row>
    <row r="3" spans="1:30" s="36" customFormat="1" ht="13.5" customHeight="1" x14ac:dyDescent="0.15">
      <c r="A3" s="42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245" t="s">
        <v>30</v>
      </c>
      <c r="W3" s="245"/>
      <c r="X3" s="245"/>
      <c r="Y3" s="243" t="s">
        <v>29</v>
      </c>
      <c r="Z3" s="243"/>
      <c r="AA3" s="243"/>
      <c r="AB3" s="243"/>
      <c r="AC3" s="243"/>
      <c r="AD3" s="37"/>
    </row>
    <row r="4" spans="1:30" ht="13.5" customHeight="1" x14ac:dyDescent="0.15">
      <c r="A4" s="35" t="s">
        <v>28</v>
      </c>
      <c r="B4" s="242" t="s">
        <v>116</v>
      </c>
      <c r="C4" s="242"/>
      <c r="D4" s="242"/>
      <c r="E4" s="242"/>
      <c r="F4" s="242" t="s">
        <v>117</v>
      </c>
      <c r="G4" s="242"/>
      <c r="H4" s="242"/>
      <c r="I4" s="242"/>
      <c r="J4" s="242" t="s">
        <v>118</v>
      </c>
      <c r="K4" s="242"/>
      <c r="L4" s="242"/>
      <c r="M4" s="242"/>
      <c r="N4" s="242" t="s">
        <v>119</v>
      </c>
      <c r="O4" s="242"/>
      <c r="P4" s="242"/>
      <c r="Q4" s="242"/>
      <c r="R4" s="242" t="s">
        <v>187</v>
      </c>
      <c r="S4" s="242"/>
      <c r="T4" s="242"/>
      <c r="U4" s="242"/>
      <c r="V4" s="35" t="s">
        <v>27</v>
      </c>
      <c r="W4" s="35" t="s">
        <v>26</v>
      </c>
      <c r="X4" s="35" t="s">
        <v>25</v>
      </c>
      <c r="Y4" s="35" t="s">
        <v>24</v>
      </c>
      <c r="Z4" s="35" t="s">
        <v>23</v>
      </c>
      <c r="AA4" s="35" t="s">
        <v>22</v>
      </c>
      <c r="AB4" s="35" t="s">
        <v>21</v>
      </c>
      <c r="AC4" s="35" t="s">
        <v>20</v>
      </c>
    </row>
    <row r="5" spans="1:30" ht="36.75" customHeight="1" x14ac:dyDescent="0.15">
      <c r="A5" s="34" t="str">
        <f>B4</f>
        <v>ひびき</v>
      </c>
      <c r="B5" s="240" t="s">
        <v>19</v>
      </c>
      <c r="C5" s="240"/>
      <c r="D5" s="240"/>
      <c r="E5" s="240"/>
      <c r="F5" s="30" t="str">
        <f>IF(G5="","",IF(G5-I5&gt;0,"○",IF(G5-I5&lt;0,"●",IF(G5-I5=0,"△","?"))))</f>
        <v>●</v>
      </c>
      <c r="G5" s="33">
        <v>0</v>
      </c>
      <c r="H5" s="29" t="s">
        <v>7</v>
      </c>
      <c r="I5" s="32">
        <v>3</v>
      </c>
      <c r="J5" s="30" t="str">
        <f>IF(K5="","",IF(K5-M5&gt;0,"○",IF(K5-M5&lt;0,"●",IF(K5-M5=0,"△","?"))))</f>
        <v>●</v>
      </c>
      <c r="K5" s="33">
        <v>1</v>
      </c>
      <c r="L5" s="29" t="s">
        <v>7</v>
      </c>
      <c r="M5" s="32">
        <v>2</v>
      </c>
      <c r="N5" s="30" t="str">
        <f>IF(O5="","",IF(O5-Q5&gt;0,"○",IF(O5-Q5&lt;0,"●",IF(O5-Q5=0,"△","?"))))</f>
        <v>○</v>
      </c>
      <c r="O5" s="33">
        <v>2</v>
      </c>
      <c r="P5" s="29" t="s">
        <v>7</v>
      </c>
      <c r="Q5" s="32">
        <v>0</v>
      </c>
      <c r="R5" s="30" t="str">
        <f>IF(S5="","",IF(S5-U5&gt;0,"○",IF(S5-U5&lt;0,"●",IF(S5-U5=0,"△","?"))))</f>
        <v>○</v>
      </c>
      <c r="S5" s="33">
        <v>1</v>
      </c>
      <c r="T5" s="29" t="s">
        <v>7</v>
      </c>
      <c r="U5" s="32">
        <v>0</v>
      </c>
      <c r="V5" s="27">
        <f>IF(A5="","",COUNTIF($B5:$U5,"○"))</f>
        <v>2</v>
      </c>
      <c r="W5" s="27">
        <f>IF(A5="","",COUNTIF($B5:$U5,"△"))</f>
        <v>0</v>
      </c>
      <c r="X5" s="27">
        <f>IF(A5="","",COUNTIF($B5:$U5,"●"))</f>
        <v>2</v>
      </c>
      <c r="Y5" s="27">
        <f>IF(A5="","",((COUNTIF($B5:$U5,"○")*3)+(COUNTIF($B5:$U5,"△"))))</f>
        <v>6</v>
      </c>
      <c r="Z5" s="27">
        <f>IF(A5="","",SUM(C5,G5,K5,O5,S5,))</f>
        <v>4</v>
      </c>
      <c r="AA5" s="27">
        <f>IF(A5="","",SUM(E5,I5,M5,Q5,U5,))</f>
        <v>5</v>
      </c>
      <c r="AB5" s="27">
        <f>IF(A5="","",Z5-AA5)</f>
        <v>-1</v>
      </c>
      <c r="AC5" s="27">
        <v>3</v>
      </c>
      <c r="AD5" s="25">
        <f>IF(A5="","",Y5*100000+(100+AB5)*100+Z5)</f>
        <v>609904</v>
      </c>
    </row>
    <row r="6" spans="1:30" ht="36.75" customHeight="1" x14ac:dyDescent="0.15">
      <c r="A6" s="31" t="str">
        <f>F4</f>
        <v>ビゴール</v>
      </c>
      <c r="B6" s="30" t="str">
        <f>IF(C6="","",IF(C6-E6&gt;0,"○",IF(C6-E6&lt;0,"●",IF(C6-E6=0,"△","?"))))</f>
        <v>○</v>
      </c>
      <c r="C6" s="29">
        <f>IF(G5="","",I5)</f>
        <v>3</v>
      </c>
      <c r="D6" s="29" t="s">
        <v>7</v>
      </c>
      <c r="E6" s="28">
        <f>IF(I5="","",G5)</f>
        <v>0</v>
      </c>
      <c r="F6" s="241" t="s">
        <v>19</v>
      </c>
      <c r="G6" s="241"/>
      <c r="H6" s="241"/>
      <c r="I6" s="241"/>
      <c r="J6" s="30" t="str">
        <f>IF(K6="","",IF(K6-M6&gt;0,"○",IF(K6-M6&lt;0,"●",IF(K6-M6=0,"△","?"))))</f>
        <v>●</v>
      </c>
      <c r="K6" s="33">
        <v>1</v>
      </c>
      <c r="L6" s="29" t="s">
        <v>7</v>
      </c>
      <c r="M6" s="32">
        <v>2</v>
      </c>
      <c r="N6" s="30" t="str">
        <f>IF(O6="","",IF(O6-Q6&gt;0,"○",IF(O6-Q6&lt;0,"●",IF(O6-Q6=0,"△","?"))))</f>
        <v>△</v>
      </c>
      <c r="O6" s="33">
        <v>0</v>
      </c>
      <c r="P6" s="29" t="s">
        <v>7</v>
      </c>
      <c r="Q6" s="32">
        <v>0</v>
      </c>
      <c r="R6" s="30" t="str">
        <f>IF(S6="","",IF(S6-U6&gt;0,"○",IF(S6-U6&lt;0,"●",IF(S6-U6=0,"△","?"))))</f>
        <v>○</v>
      </c>
      <c r="S6" s="33">
        <v>5</v>
      </c>
      <c r="T6" s="29" t="s">
        <v>7</v>
      </c>
      <c r="U6" s="32">
        <v>0</v>
      </c>
      <c r="V6" s="26">
        <f>IF(A6="","",COUNTIF($B6:$U6,"○"))</f>
        <v>2</v>
      </c>
      <c r="W6" s="26">
        <f>IF(A6="","",COUNTIF($B6:$U6,"△"))</f>
        <v>1</v>
      </c>
      <c r="X6" s="26">
        <f>IF(A6="","",COUNTIF($B6:$U6,"●"))</f>
        <v>1</v>
      </c>
      <c r="Y6" s="27">
        <f>IF(A6="","",((COUNTIF($B6:$U6,"○")*3)+(COUNTIF($B6:$U6,"△"))))</f>
        <v>7</v>
      </c>
      <c r="Z6" s="27">
        <f>IF(A6="","",SUM(C6,G6,K6,O6,S6,))</f>
        <v>9</v>
      </c>
      <c r="AA6" s="27">
        <f>IF(A6="","",SUM(E6,I6,M6,Q6,U6,))</f>
        <v>2</v>
      </c>
      <c r="AB6" s="26">
        <f>IF(A6="","",Z6-AA6)</f>
        <v>7</v>
      </c>
      <c r="AC6" s="26">
        <v>2</v>
      </c>
      <c r="AD6" s="25">
        <f>IF(A6="","",Y6*100000+(100+AB6)*100+Z6)</f>
        <v>710709</v>
      </c>
    </row>
    <row r="7" spans="1:30" ht="36.75" customHeight="1" x14ac:dyDescent="0.15">
      <c r="A7" s="75" t="str">
        <f>J4</f>
        <v>中間</v>
      </c>
      <c r="B7" s="30" t="str">
        <f>IF(C7="","",IF(C7-E7&gt;0,"○",IF(C7-E7&lt;0,"●",IF(C7-E7=0,"△","?"))))</f>
        <v>○</v>
      </c>
      <c r="C7" s="29">
        <f>IF(K5="","",M5)</f>
        <v>2</v>
      </c>
      <c r="D7" s="29" t="s">
        <v>7</v>
      </c>
      <c r="E7" s="28">
        <f>IF(M5="","",K5)</f>
        <v>1</v>
      </c>
      <c r="F7" s="30" t="str">
        <f>IF(G7="","",IF(G7-I7&gt;0,"○",IF(G7-I7&lt;0,"●",IF(G7-I7=0,"△","?"))))</f>
        <v>○</v>
      </c>
      <c r="G7" s="29">
        <f>IF(K$6="","",M$6)</f>
        <v>2</v>
      </c>
      <c r="H7" s="29" t="s">
        <v>7</v>
      </c>
      <c r="I7" s="28">
        <f>IF(M$6="","",K$6)</f>
        <v>1</v>
      </c>
      <c r="J7" s="241" t="s">
        <v>19</v>
      </c>
      <c r="K7" s="241"/>
      <c r="L7" s="241"/>
      <c r="M7" s="241"/>
      <c r="N7" s="30" t="str">
        <f>IF(O7="","",IF(O7-Q7&gt;0,"○",IF(O7-Q7&lt;0,"●",IF(O7-Q7=0,"△","?"))))</f>
        <v>○</v>
      </c>
      <c r="O7" s="33">
        <v>3</v>
      </c>
      <c r="P7" s="29" t="s">
        <v>7</v>
      </c>
      <c r="Q7" s="32">
        <v>0</v>
      </c>
      <c r="R7" s="30" t="str">
        <f>IF(S7="","",IF(S7-U7&gt;0,"○",IF(S7-U7&lt;0,"●",IF(S7-U7=0,"△","?"))))</f>
        <v>△</v>
      </c>
      <c r="S7" s="33">
        <v>0</v>
      </c>
      <c r="T7" s="29" t="s">
        <v>7</v>
      </c>
      <c r="U7" s="32">
        <v>0</v>
      </c>
      <c r="V7" s="26">
        <f>IF(A7="","",COUNTIF($B7:$U7,"○"))</f>
        <v>3</v>
      </c>
      <c r="W7" s="26">
        <f>IF(A7="","",COUNTIF($B7:$U7,"△"))</f>
        <v>1</v>
      </c>
      <c r="X7" s="26">
        <f>IF(A7="","",COUNTIF($B7:$U7,"●"))</f>
        <v>0</v>
      </c>
      <c r="Y7" s="27">
        <f>IF(A7="","",((COUNTIF($B7:$U7,"○")*3)+(COUNTIF($B7:$U7,"△"))))</f>
        <v>10</v>
      </c>
      <c r="Z7" s="27">
        <f>IF(A7="","",SUM(C7,G7,K7,O7,S7,))</f>
        <v>7</v>
      </c>
      <c r="AA7" s="27">
        <f>IF(A7="","",SUM(E7,I7,M7,Q7,U7,))</f>
        <v>2</v>
      </c>
      <c r="AB7" s="26">
        <f>IF(A7="","",Z7-AA7)</f>
        <v>5</v>
      </c>
      <c r="AC7" s="26">
        <v>1</v>
      </c>
      <c r="AD7" s="25">
        <f>IF(A7="","",Y7*100000+(100+AB7)*100+Z7)</f>
        <v>1010507</v>
      </c>
    </row>
    <row r="8" spans="1:30" ht="36.75" customHeight="1" x14ac:dyDescent="0.15">
      <c r="A8" s="31" t="str">
        <f>N4</f>
        <v>アミスター</v>
      </c>
      <c r="B8" s="30" t="str">
        <f>IF(C8="","",IF(C8-E8&gt;0,"○",IF(C8-E8&lt;0,"●",IF(C8-E8=0,"△","?"))))</f>
        <v>●</v>
      </c>
      <c r="C8" s="29">
        <f>IF(O5="","",Q5)</f>
        <v>0</v>
      </c>
      <c r="D8" s="29" t="s">
        <v>7</v>
      </c>
      <c r="E8" s="28">
        <f>IF(Q$5="","",O$5)</f>
        <v>2</v>
      </c>
      <c r="F8" s="30" t="str">
        <f>IF(G8="","",IF(G8-I8&gt;0,"○",IF(G8-I8&lt;0,"●",IF(G8-I8=0,"△","?"))))</f>
        <v>△</v>
      </c>
      <c r="G8" s="29">
        <f>IF(O$6="","",Q$6)</f>
        <v>0</v>
      </c>
      <c r="H8" s="29" t="s">
        <v>7</v>
      </c>
      <c r="I8" s="28">
        <f>IF(Q$6="","",O$6)</f>
        <v>0</v>
      </c>
      <c r="J8" s="30" t="str">
        <f>IF(K8="","",IF(K8-M8&gt;0,"○",IF(K8-M8&lt;0,"●",IF(K8-M8=0,"△","?"))))</f>
        <v>●</v>
      </c>
      <c r="K8" s="29">
        <f>IF(Q$7="","",Q$7)</f>
        <v>0</v>
      </c>
      <c r="L8" s="29" t="s">
        <v>7</v>
      </c>
      <c r="M8" s="28">
        <f>IF(O$7="","",O$7)</f>
        <v>3</v>
      </c>
      <c r="N8" s="241" t="s">
        <v>19</v>
      </c>
      <c r="O8" s="241"/>
      <c r="P8" s="241"/>
      <c r="Q8" s="241"/>
      <c r="R8" s="30" t="str">
        <f>IF(S8="","",IF(S8-U8&gt;0,"○",IF(S8-U8&lt;0,"●",IF(S8-U8=0,"△","?"))))</f>
        <v>△</v>
      </c>
      <c r="S8" s="33">
        <v>1</v>
      </c>
      <c r="T8" s="29" t="s">
        <v>7</v>
      </c>
      <c r="U8" s="32">
        <v>1</v>
      </c>
      <c r="V8" s="26">
        <f>IF(A8="","",COUNTIF($B8:$U8,"○"))</f>
        <v>0</v>
      </c>
      <c r="W8" s="26">
        <f>IF(A8="","",COUNTIF($B8:$U8,"△"))</f>
        <v>2</v>
      </c>
      <c r="X8" s="26">
        <f>IF(A8="","",COUNTIF($B8:$U8,"●"))</f>
        <v>2</v>
      </c>
      <c r="Y8" s="27">
        <f>IF(A8="","",((COUNTIF($B8:$U8,"○")*3)+(COUNTIF($B8:$U8,"△"))))</f>
        <v>2</v>
      </c>
      <c r="Z8" s="27">
        <f>IF(A8="","",SUM(C8,G8,K8,O8,S8,))</f>
        <v>1</v>
      </c>
      <c r="AA8" s="27">
        <f>IF(A8="","",SUM(E8,I8,M8,Q8,U8,))</f>
        <v>6</v>
      </c>
      <c r="AB8" s="26">
        <f>IF(A8="","",Z8-AA8)</f>
        <v>-5</v>
      </c>
      <c r="AC8" s="26">
        <v>4</v>
      </c>
      <c r="AD8" s="25">
        <f>IF(A8="","",Y8*100000+(100+AB8)*100+Z8)</f>
        <v>209501</v>
      </c>
    </row>
    <row r="9" spans="1:30" ht="36.75" customHeight="1" x14ac:dyDescent="0.15">
      <c r="A9" s="31" t="s">
        <v>187</v>
      </c>
      <c r="B9" s="30" t="str">
        <f>IF(C9="","",IF(C9-E9&gt;0,"○",IF(C9-E9&lt;0,"●",IF(C9-E9=0,"△","?"))))</f>
        <v>●</v>
      </c>
      <c r="C9" s="29">
        <f>IF(S5="","",U5)</f>
        <v>0</v>
      </c>
      <c r="D9" s="29" t="s">
        <v>7</v>
      </c>
      <c r="E9" s="28">
        <f>IF(U$5="","",S$5)</f>
        <v>1</v>
      </c>
      <c r="F9" s="30" t="str">
        <f>IF(G9="","",IF(G9-I9&gt;0,"○",IF(G9-I9&lt;0,"●",IF(G9-I9=0,"△","?"))))</f>
        <v>●</v>
      </c>
      <c r="G9" s="29">
        <f>IF(S$6="","",U$6)</f>
        <v>0</v>
      </c>
      <c r="H9" s="29" t="s">
        <v>7</v>
      </c>
      <c r="I9" s="28">
        <f>IF(U$6="","",S$6)</f>
        <v>5</v>
      </c>
      <c r="J9" s="30" t="str">
        <f>IF(K9="","",IF(K9-M9&gt;0,"○",IF(K9-M9&lt;0,"●",IF(K9-M9=0,"△","?"))))</f>
        <v>△</v>
      </c>
      <c r="K9" s="29">
        <f>IF(S$7="","",U$7)</f>
        <v>0</v>
      </c>
      <c r="L9" s="29" t="s">
        <v>7</v>
      </c>
      <c r="M9" s="28">
        <f>IF(U$7="","",S$7)</f>
        <v>0</v>
      </c>
      <c r="N9" s="30" t="str">
        <f>IF(O9="","",IF(O9-Q9&gt;0,"○",IF(O9-Q9&lt;0,"●",IF(O9-Q9=0,"△","?"))))</f>
        <v>△</v>
      </c>
      <c r="O9" s="29">
        <f>IF(U$8="","",U$8)</f>
        <v>1</v>
      </c>
      <c r="P9" s="29" t="s">
        <v>7</v>
      </c>
      <c r="Q9" s="28">
        <f>IF(U$8="","",S$8)</f>
        <v>1</v>
      </c>
      <c r="R9" s="241" t="s">
        <v>19</v>
      </c>
      <c r="S9" s="241"/>
      <c r="T9" s="241"/>
      <c r="U9" s="241"/>
      <c r="V9" s="26">
        <f>IF(A9="","",COUNTIF($B9:$U9,"○"))</f>
        <v>0</v>
      </c>
      <c r="W9" s="26">
        <f>IF(A9="","",COUNTIF($B9:$U9,"△"))</f>
        <v>2</v>
      </c>
      <c r="X9" s="26">
        <f>IF(A9="","",COUNTIF($B9:$U9,"●"))</f>
        <v>2</v>
      </c>
      <c r="Y9" s="27">
        <f>IF(A9="","",((COUNTIF($B9:$U9,"○")*3)+(COUNTIF($B9:$U9,"△"))))</f>
        <v>2</v>
      </c>
      <c r="Z9" s="27">
        <f>IF(A9="","",SUM(C9,G9,K9,O9,S9,))</f>
        <v>1</v>
      </c>
      <c r="AA9" s="27">
        <f>IF(A9="","",SUM(E9,I9,M9,Q9,U9,))</f>
        <v>7</v>
      </c>
      <c r="AB9" s="26">
        <f>IF(A9="","",Z9-AA9)</f>
        <v>-6</v>
      </c>
      <c r="AC9" s="26">
        <v>5</v>
      </c>
      <c r="AD9" s="25">
        <f>IF(A9="","",Y9*100000+(100+AB9)*100+Z9)</f>
        <v>209401</v>
      </c>
    </row>
    <row r="11" spans="1:30" x14ac:dyDescent="0.15">
      <c r="A11" s="41" t="s">
        <v>36</v>
      </c>
    </row>
    <row r="12" spans="1:30" ht="13.5" customHeight="1" x14ac:dyDescent="0.15">
      <c r="A12" s="35" t="s">
        <v>28</v>
      </c>
      <c r="B12" s="242" t="s">
        <v>120</v>
      </c>
      <c r="C12" s="242"/>
      <c r="D12" s="242"/>
      <c r="E12" s="242"/>
      <c r="F12" s="242" t="s">
        <v>121</v>
      </c>
      <c r="G12" s="242"/>
      <c r="H12" s="242"/>
      <c r="I12" s="242"/>
      <c r="J12" s="242" t="s">
        <v>122</v>
      </c>
      <c r="K12" s="242"/>
      <c r="L12" s="242"/>
      <c r="M12" s="242"/>
      <c r="N12" s="242" t="s">
        <v>123</v>
      </c>
      <c r="O12" s="242"/>
      <c r="P12" s="242"/>
      <c r="Q12" s="242"/>
      <c r="R12" s="242" t="s">
        <v>178</v>
      </c>
      <c r="S12" s="242"/>
      <c r="T12" s="242"/>
      <c r="U12" s="242"/>
      <c r="V12" s="35" t="s">
        <v>27</v>
      </c>
      <c r="W12" s="35" t="s">
        <v>26</v>
      </c>
      <c r="X12" s="35" t="s">
        <v>25</v>
      </c>
      <c r="Y12" s="35" t="s">
        <v>24</v>
      </c>
      <c r="Z12" s="35" t="s">
        <v>23</v>
      </c>
      <c r="AA12" s="35" t="s">
        <v>22</v>
      </c>
      <c r="AB12" s="35" t="s">
        <v>21</v>
      </c>
      <c r="AC12" s="35" t="s">
        <v>20</v>
      </c>
    </row>
    <row r="13" spans="1:30" ht="36.6" customHeight="1" x14ac:dyDescent="0.15">
      <c r="A13" s="74" t="str">
        <f>B12</f>
        <v>レプロ</v>
      </c>
      <c r="B13" s="240" t="s">
        <v>19</v>
      </c>
      <c r="C13" s="240"/>
      <c r="D13" s="240"/>
      <c r="E13" s="240"/>
      <c r="F13" s="30" t="str">
        <f>IF(G13="","",IF(G13-I13&gt;0,"○",IF(G13-I13&lt;0,"●",IF(G13-I13=0,"△","?"))))</f>
        <v>○</v>
      </c>
      <c r="G13" s="33">
        <v>2</v>
      </c>
      <c r="H13" s="29" t="s">
        <v>7</v>
      </c>
      <c r="I13" s="32">
        <v>0</v>
      </c>
      <c r="J13" s="30" t="str">
        <f>IF(K13="","",IF(K13-M13&gt;0,"○",IF(K13-M13&lt;0,"●",IF(K13-M13=0,"△","?"))))</f>
        <v>○</v>
      </c>
      <c r="K13" s="33">
        <v>2</v>
      </c>
      <c r="L13" s="29" t="s">
        <v>7</v>
      </c>
      <c r="M13" s="32">
        <v>0</v>
      </c>
      <c r="N13" s="30" t="str">
        <f>IF(O13="","",IF(O13-Q13&gt;0,"○",IF(O13-Q13&lt;0,"●",IF(O13-Q13=0,"△","?"))))</f>
        <v>○</v>
      </c>
      <c r="O13" s="33">
        <v>3</v>
      </c>
      <c r="P13" s="29" t="s">
        <v>7</v>
      </c>
      <c r="Q13" s="32">
        <v>2</v>
      </c>
      <c r="R13" s="30" t="str">
        <f>IF(S13="","",IF(S13-U13&gt;0,"○",IF(S13-U13&lt;0,"●",IF(S13-U13=0,"△","?"))))</f>
        <v>○</v>
      </c>
      <c r="S13" s="33">
        <v>3</v>
      </c>
      <c r="T13" s="29" t="s">
        <v>7</v>
      </c>
      <c r="U13" s="32">
        <v>0</v>
      </c>
      <c r="V13" s="27">
        <f>IF(A13="","",COUNTIF($B13:$U13,"○"))</f>
        <v>4</v>
      </c>
      <c r="W13" s="27">
        <f>IF(A13="","",COUNTIF($B13:$U13,"△"))</f>
        <v>0</v>
      </c>
      <c r="X13" s="27">
        <f>IF(A13="","",COUNTIF($B13:$U13,"●"))</f>
        <v>0</v>
      </c>
      <c r="Y13" s="27">
        <f>IF(A13="","",((COUNTIF($B13:$U13,"○")*3)+(COUNTIF($B13:$U13,"△"))))</f>
        <v>12</v>
      </c>
      <c r="Z13" s="27">
        <f>IF(A13="","",SUM(C13,G13,K13,O13,S13,))</f>
        <v>10</v>
      </c>
      <c r="AA13" s="27">
        <f>IF(A13="","",SUM(E13,I13,M13,Q13,U13,))</f>
        <v>2</v>
      </c>
      <c r="AB13" s="27">
        <f>IF(A13="","",Z13-AA13)</f>
        <v>8</v>
      </c>
      <c r="AC13" s="27">
        <v>1</v>
      </c>
    </row>
    <row r="14" spans="1:30" ht="36.6" customHeight="1" x14ac:dyDescent="0.15">
      <c r="A14" s="75" t="str">
        <f>F12</f>
        <v>穴生</v>
      </c>
      <c r="B14" s="30" t="str">
        <f>IF(C14="","",IF(C14-E14&gt;0,"○",IF(C14-E14&lt;0,"●",IF(C14-E14=0,"△","?"))))</f>
        <v>●</v>
      </c>
      <c r="C14" s="29">
        <f>IF(G13="","",I13)</f>
        <v>0</v>
      </c>
      <c r="D14" s="29" t="s">
        <v>7</v>
      </c>
      <c r="E14" s="28">
        <f>IF(I13="","",G13)</f>
        <v>2</v>
      </c>
      <c r="F14" s="241" t="s">
        <v>19</v>
      </c>
      <c r="G14" s="241"/>
      <c r="H14" s="241"/>
      <c r="I14" s="241"/>
      <c r="J14" s="30" t="str">
        <f>IF(K14="","",IF(K14-M14&gt;0,"○",IF(K14-M14&lt;0,"●",IF(K14-M14=0,"△","?"))))</f>
        <v>○</v>
      </c>
      <c r="K14" s="33">
        <v>2</v>
      </c>
      <c r="L14" s="29" t="s">
        <v>7</v>
      </c>
      <c r="M14" s="32">
        <v>0</v>
      </c>
      <c r="N14" s="30" t="str">
        <f>IF(O14="","",IF(O14-Q14&gt;0,"○",IF(O14-Q14&lt;0,"●",IF(O14-Q14=0,"△","?"))))</f>
        <v>○</v>
      </c>
      <c r="O14" s="33">
        <v>4</v>
      </c>
      <c r="P14" s="29" t="s">
        <v>7</v>
      </c>
      <c r="Q14" s="32">
        <v>0</v>
      </c>
      <c r="R14" s="30" t="str">
        <f>IF(S14="","",IF(S14-U14&gt;0,"○",IF(S14-U14&lt;0,"●",IF(S14-U14=0,"△","?"))))</f>
        <v>○</v>
      </c>
      <c r="S14" s="33">
        <v>1</v>
      </c>
      <c r="T14" s="29" t="s">
        <v>7</v>
      </c>
      <c r="U14" s="32">
        <v>0</v>
      </c>
      <c r="V14" s="26">
        <f>IF(A14="","",COUNTIF($B14:$U14,"○"))</f>
        <v>3</v>
      </c>
      <c r="W14" s="26">
        <f>IF(A14="","",COUNTIF($B14:$U14,"△"))</f>
        <v>0</v>
      </c>
      <c r="X14" s="26">
        <f>IF(A14="","",COUNTIF($B14:$U14,"●"))</f>
        <v>1</v>
      </c>
      <c r="Y14" s="27">
        <f>IF(A14="","",((COUNTIF($B14:$U14,"○")*3)+(COUNTIF($B14:$U14,"△"))))</f>
        <v>9</v>
      </c>
      <c r="Z14" s="27">
        <f>IF(A14="","",SUM(C14,G14,K14,O14,S14,))</f>
        <v>7</v>
      </c>
      <c r="AA14" s="27">
        <f>IF(A14="","",SUM(E14,I14,M14,Q14,U14,))</f>
        <v>2</v>
      </c>
      <c r="AB14" s="26">
        <f>IF(A14="","",Z14-AA14)</f>
        <v>5</v>
      </c>
      <c r="AC14" s="26">
        <v>2</v>
      </c>
    </row>
    <row r="15" spans="1:30" ht="36.6" customHeight="1" x14ac:dyDescent="0.15">
      <c r="A15" s="31" t="str">
        <f>J12</f>
        <v>千代</v>
      </c>
      <c r="B15" s="30" t="str">
        <f>IF(C15="","",IF(C15-E15&gt;0,"○",IF(C15-E15&lt;0,"●",IF(C15-E15=0,"△","?"))))</f>
        <v>●</v>
      </c>
      <c r="C15" s="29">
        <f>IF(K13="","",M13)</f>
        <v>0</v>
      </c>
      <c r="D15" s="29" t="s">
        <v>7</v>
      </c>
      <c r="E15" s="28">
        <f>IF(M13="","",K13)</f>
        <v>2</v>
      </c>
      <c r="F15" s="30" t="str">
        <f>IF(G15="","",IF(G15-I15&gt;0,"○",IF(G15-I15&lt;0,"●",IF(G15-I15=0,"△","?"))))</f>
        <v>●</v>
      </c>
      <c r="G15" s="29">
        <v>0</v>
      </c>
      <c r="H15" s="29" t="s">
        <v>7</v>
      </c>
      <c r="I15" s="28">
        <v>2</v>
      </c>
      <c r="J15" s="241" t="s">
        <v>19</v>
      </c>
      <c r="K15" s="241"/>
      <c r="L15" s="241"/>
      <c r="M15" s="241"/>
      <c r="N15" s="30" t="str">
        <f>IF(O15="","",IF(O15-Q15&gt;0,"○",IF(O15-Q15&lt;0,"●",IF(O15-Q15=0,"△","?"))))</f>
        <v>△</v>
      </c>
      <c r="O15" s="33">
        <v>1</v>
      </c>
      <c r="P15" s="29" t="s">
        <v>7</v>
      </c>
      <c r="Q15" s="32">
        <v>1</v>
      </c>
      <c r="R15" s="30" t="str">
        <f>IF(S15="","",IF(S15-U15&gt;0,"○",IF(S15-U15&lt;0,"●",IF(S15-U15=0,"△","?"))))</f>
        <v>○</v>
      </c>
      <c r="S15" s="33">
        <v>1</v>
      </c>
      <c r="T15" s="29" t="s">
        <v>7</v>
      </c>
      <c r="U15" s="32">
        <v>0</v>
      </c>
      <c r="V15" s="26">
        <f>IF(A15="","",COUNTIF($B15:$U15,"○"))</f>
        <v>1</v>
      </c>
      <c r="W15" s="26">
        <f>IF(A15="","",COUNTIF($B15:$U15,"△"))</f>
        <v>1</v>
      </c>
      <c r="X15" s="26">
        <f>IF(A15="","",COUNTIF($B15:$U15,"●"))</f>
        <v>2</v>
      </c>
      <c r="Y15" s="27">
        <f>IF(A15="","",((COUNTIF($B15:$U15,"○")*3)+(COUNTIF($B15:$U15,"△"))))</f>
        <v>4</v>
      </c>
      <c r="Z15" s="27">
        <f>IF(A15="","",SUM(C15,G15,K15,O15,S15,))</f>
        <v>2</v>
      </c>
      <c r="AA15" s="27">
        <f>IF(A15="","",SUM(E15,I15,M15,Q15,U15,))</f>
        <v>5</v>
      </c>
      <c r="AB15" s="26">
        <f>IF(A15="","",Z15-AA15)</f>
        <v>-3</v>
      </c>
      <c r="AC15" s="26">
        <v>3</v>
      </c>
    </row>
    <row r="16" spans="1:30" ht="36.6" customHeight="1" x14ac:dyDescent="0.15">
      <c r="A16" s="31" t="str">
        <f>N12</f>
        <v>小倉ダック</v>
      </c>
      <c r="B16" s="30" t="str">
        <f>IF(C16="","",IF(C16-E16&gt;0,"○",IF(C16-E16&lt;0,"●",IF(C16-E16=0,"△","?"))))</f>
        <v>●</v>
      </c>
      <c r="C16" s="29">
        <f>IF(O13="","",Q13)</f>
        <v>2</v>
      </c>
      <c r="D16" s="29" t="s">
        <v>7</v>
      </c>
      <c r="E16" s="28">
        <v>3</v>
      </c>
      <c r="F16" s="30" t="str">
        <f>IF(G16="","",IF(G16-I16&gt;0,"○",IF(G16-I16&lt;0,"●",IF(G16-I16=0,"△","?"))))</f>
        <v>●</v>
      </c>
      <c r="G16" s="29">
        <f>IF(O$6="","",Q$6)</f>
        <v>0</v>
      </c>
      <c r="H16" s="29" t="s">
        <v>7</v>
      </c>
      <c r="I16" s="28">
        <v>4</v>
      </c>
      <c r="J16" s="30" t="str">
        <f>IF(K16="","",IF(K16-M16&gt;0,"○",IF(K16-M16&lt;0,"●",IF(K16-M16=0,"△","?"))))</f>
        <v>△</v>
      </c>
      <c r="K16" s="29">
        <v>1</v>
      </c>
      <c r="L16" s="29" t="s">
        <v>7</v>
      </c>
      <c r="M16" s="28">
        <v>1</v>
      </c>
      <c r="N16" s="241" t="s">
        <v>19</v>
      </c>
      <c r="O16" s="241"/>
      <c r="P16" s="241"/>
      <c r="Q16" s="241"/>
      <c r="R16" s="30" t="str">
        <f>IF(S16="","",IF(S16-U16&gt;0,"○",IF(S16-U16&lt;0,"●",IF(S16-U16=0,"△","?"))))</f>
        <v>○</v>
      </c>
      <c r="S16" s="33">
        <v>1</v>
      </c>
      <c r="T16" s="29" t="s">
        <v>7</v>
      </c>
      <c r="U16" s="32">
        <v>0</v>
      </c>
      <c r="V16" s="26">
        <f>IF(A16="","",COUNTIF($B16:$U16,"○"))</f>
        <v>1</v>
      </c>
      <c r="W16" s="26">
        <f>IF(A16="","",COUNTIF($B16:$U16,"△"))</f>
        <v>1</v>
      </c>
      <c r="X16" s="26">
        <f>IF(A16="","",COUNTIF($B16:$U16,"●"))</f>
        <v>2</v>
      </c>
      <c r="Y16" s="27">
        <f>IF(A16="","",((COUNTIF($B16:$U16,"○")*3)+(COUNTIF($B16:$U16,"△"))))</f>
        <v>4</v>
      </c>
      <c r="Z16" s="27">
        <f>IF(A16="","",SUM(C16,G16,K16,O16,S16,))</f>
        <v>4</v>
      </c>
      <c r="AA16" s="27">
        <f>IF(A16="","",SUM(E16,I16,M16,Q16,U16,))</f>
        <v>8</v>
      </c>
      <c r="AB16" s="26">
        <f>IF(A16="","",Z16-AA16)</f>
        <v>-4</v>
      </c>
      <c r="AC16" s="26">
        <v>4</v>
      </c>
    </row>
    <row r="17" spans="1:29" ht="36.6" customHeight="1" x14ac:dyDescent="0.15">
      <c r="A17" s="31" t="str">
        <f>R12</f>
        <v>FUT6</v>
      </c>
      <c r="B17" s="30" t="str">
        <f>IF(C17="","",IF(C17-E17&gt;0,"○",IF(C17-E17&lt;0,"●",IF(C17-E17=0,"△","?"))))</f>
        <v>●</v>
      </c>
      <c r="C17" s="29">
        <f>IF(S13="","",U13)</f>
        <v>0</v>
      </c>
      <c r="D17" s="29" t="s">
        <v>7</v>
      </c>
      <c r="E17" s="28">
        <f>IF(U$13="","",S$13)</f>
        <v>3</v>
      </c>
      <c r="F17" s="30" t="str">
        <f>IF(G17="","",IF(G17-I17&gt;0,"○",IF(G17-I17&lt;0,"●",IF(G17-I17=0,"△","?"))))</f>
        <v>●</v>
      </c>
      <c r="G17" s="29">
        <f>IF(S$6="","",U$6)</f>
        <v>0</v>
      </c>
      <c r="H17" s="29" t="s">
        <v>7</v>
      </c>
      <c r="I17" s="28">
        <v>1</v>
      </c>
      <c r="J17" s="30" t="str">
        <f>IF(K17="","",IF(K17-M17&gt;0,"○",IF(K17-M17&lt;0,"●",IF(K17-M17=0,"△","?"))))</f>
        <v>●</v>
      </c>
      <c r="K17" s="29">
        <f>IF(S$7="","",U$7)</f>
        <v>0</v>
      </c>
      <c r="L17" s="29" t="s">
        <v>7</v>
      </c>
      <c r="M17" s="28">
        <v>1</v>
      </c>
      <c r="N17" s="30" t="str">
        <f>IF(O17="","",IF(O17-Q17&gt;0,"○",IF(O17-Q17&lt;0,"●",IF(O17-Q17=0,"△","?"))))</f>
        <v>●</v>
      </c>
      <c r="O17" s="29">
        <v>0</v>
      </c>
      <c r="P17" s="29" t="s">
        <v>7</v>
      </c>
      <c r="Q17" s="28">
        <f>IF(U$8="","",S$8)</f>
        <v>1</v>
      </c>
      <c r="R17" s="241" t="s">
        <v>19</v>
      </c>
      <c r="S17" s="241"/>
      <c r="T17" s="241"/>
      <c r="U17" s="241"/>
      <c r="V17" s="26">
        <f>IF(A17="","",COUNTIF($B17:$U17,"○"))</f>
        <v>0</v>
      </c>
      <c r="W17" s="26">
        <f>IF(A17="","",COUNTIF($B17:$U17,"△"))</f>
        <v>0</v>
      </c>
      <c r="X17" s="26">
        <f>IF(A17="","",COUNTIF($B17:$U17,"●"))</f>
        <v>4</v>
      </c>
      <c r="Y17" s="27">
        <f>IF(A17="","",((COUNTIF($B17:$U17,"○")*3)+(COUNTIF($B17:$U17,"△"))))</f>
        <v>0</v>
      </c>
      <c r="Z17" s="27">
        <f>IF(A17="","",SUM(C17,G17,K17,O17,S17,))</f>
        <v>0</v>
      </c>
      <c r="AA17" s="27">
        <f>IF(A17="","",SUM(E17,I17,M17,Q17,U17,))</f>
        <v>6</v>
      </c>
      <c r="AB17" s="26">
        <f>IF(A17="","",Z17-AA17)</f>
        <v>-6</v>
      </c>
      <c r="AC17" s="26">
        <v>5</v>
      </c>
    </row>
    <row r="19" spans="1:29" x14ac:dyDescent="0.15">
      <c r="A19" s="42" t="s">
        <v>112</v>
      </c>
    </row>
    <row r="20" spans="1:29" x14ac:dyDescent="0.15">
      <c r="A20" s="35" t="s">
        <v>28</v>
      </c>
      <c r="B20" s="242" t="s">
        <v>124</v>
      </c>
      <c r="C20" s="242"/>
      <c r="D20" s="242"/>
      <c r="E20" s="242"/>
      <c r="F20" s="242" t="s">
        <v>125</v>
      </c>
      <c r="G20" s="242"/>
      <c r="H20" s="242"/>
      <c r="I20" s="242"/>
      <c r="J20" s="242" t="s">
        <v>126</v>
      </c>
      <c r="K20" s="242"/>
      <c r="L20" s="242"/>
      <c r="M20" s="242"/>
      <c r="N20" s="242" t="s">
        <v>127</v>
      </c>
      <c r="O20" s="242"/>
      <c r="P20" s="242"/>
      <c r="Q20" s="242"/>
      <c r="R20" s="242" t="s">
        <v>179</v>
      </c>
      <c r="S20" s="242"/>
      <c r="T20" s="242"/>
      <c r="U20" s="242"/>
      <c r="V20" s="35" t="s">
        <v>27</v>
      </c>
      <c r="W20" s="35" t="s">
        <v>26</v>
      </c>
      <c r="X20" s="35" t="s">
        <v>25</v>
      </c>
      <c r="Y20" s="35" t="s">
        <v>24</v>
      </c>
      <c r="Z20" s="35" t="s">
        <v>23</v>
      </c>
      <c r="AA20" s="35" t="s">
        <v>22</v>
      </c>
      <c r="AB20" s="35" t="s">
        <v>21</v>
      </c>
      <c r="AC20" s="35" t="s">
        <v>20</v>
      </c>
    </row>
    <row r="21" spans="1:29" ht="36.6" customHeight="1" x14ac:dyDescent="0.15">
      <c r="A21" s="74" t="str">
        <f>B20</f>
        <v>折尾西</v>
      </c>
      <c r="B21" s="240" t="s">
        <v>19</v>
      </c>
      <c r="C21" s="240"/>
      <c r="D21" s="240"/>
      <c r="E21" s="240"/>
      <c r="F21" s="30" t="str">
        <f>IF(G21="","",IF(G21-I21&gt;0,"○",IF(G21-I21&lt;0,"●",IF(G21-I21=0,"△","?"))))</f>
        <v>○</v>
      </c>
      <c r="G21" s="33">
        <v>2</v>
      </c>
      <c r="H21" s="29" t="s">
        <v>7</v>
      </c>
      <c r="I21" s="32">
        <v>1</v>
      </c>
      <c r="J21" s="30" t="str">
        <f>IF(K21="","",IF(K21-M21&gt;0,"○",IF(K21-M21&lt;0,"●",IF(K21-M21=0,"△","?"))))</f>
        <v>○</v>
      </c>
      <c r="K21" s="33">
        <v>3</v>
      </c>
      <c r="L21" s="29" t="s">
        <v>7</v>
      </c>
      <c r="M21" s="32">
        <v>1</v>
      </c>
      <c r="N21" s="30" t="str">
        <f>IF(O21="","",IF(O21-Q21&gt;0,"○",IF(O21-Q21&lt;0,"●",IF(O21-Q21=0,"△","?"))))</f>
        <v>○</v>
      </c>
      <c r="O21" s="33">
        <v>6</v>
      </c>
      <c r="P21" s="29" t="s">
        <v>7</v>
      </c>
      <c r="Q21" s="32">
        <v>0</v>
      </c>
      <c r="R21" s="30" t="str">
        <f>IF(S21="","",IF(S21-U21&gt;0,"○",IF(S21-U21&lt;0,"●",IF(S21-U21=0,"△","?"))))</f>
        <v>○</v>
      </c>
      <c r="S21" s="33">
        <v>4</v>
      </c>
      <c r="T21" s="29" t="s">
        <v>7</v>
      </c>
      <c r="U21" s="32">
        <v>0</v>
      </c>
      <c r="V21" s="27">
        <f>IF(A21="","",COUNTIF($B21:$U21,"○"))</f>
        <v>4</v>
      </c>
      <c r="W21" s="27">
        <f>IF(A21="","",COUNTIF($B21:$U21,"△"))</f>
        <v>0</v>
      </c>
      <c r="X21" s="27">
        <f>IF(A21="","",COUNTIF($B21:$U21,"●"))</f>
        <v>0</v>
      </c>
      <c r="Y21" s="27">
        <f>IF(A21="","",((COUNTIF($B21:$U21,"○")*3)+(COUNTIF($B21:$U21,"△"))))</f>
        <v>12</v>
      </c>
      <c r="Z21" s="27">
        <f>IF(A21="","",SUM(C21,G21,K21,O21,S21,))</f>
        <v>15</v>
      </c>
      <c r="AA21" s="27">
        <f>IF(A21="","",SUM(E21,I21,M21,Q21,U21,))</f>
        <v>2</v>
      </c>
      <c r="AB21" s="27">
        <f>IF(A21="","",Z21-AA21)</f>
        <v>13</v>
      </c>
      <c r="AC21" s="27">
        <v>1</v>
      </c>
    </row>
    <row r="22" spans="1:29" ht="36.6" customHeight="1" x14ac:dyDescent="0.15">
      <c r="A22" s="31" t="str">
        <f>F20</f>
        <v>折尾</v>
      </c>
      <c r="B22" s="30" t="str">
        <f>IF(C22="","",IF(C22-E22&gt;0,"○",IF(C22-E22&lt;0,"●",IF(C22-E22=0,"△","?"))))</f>
        <v>●</v>
      </c>
      <c r="C22" s="29">
        <f>IF(G21="","",I21)</f>
        <v>1</v>
      </c>
      <c r="D22" s="29" t="s">
        <v>7</v>
      </c>
      <c r="E22" s="28">
        <f>IF(I21="","",G21)</f>
        <v>2</v>
      </c>
      <c r="F22" s="241" t="s">
        <v>19</v>
      </c>
      <c r="G22" s="241"/>
      <c r="H22" s="241"/>
      <c r="I22" s="241"/>
      <c r="J22" s="30" t="str">
        <f>IF(K22="","",IF(K22-M22&gt;0,"○",IF(K22-M22&lt;0,"●",IF(K22-M22=0,"△","?"))))</f>
        <v>△</v>
      </c>
      <c r="K22" s="33">
        <v>2</v>
      </c>
      <c r="L22" s="29" t="s">
        <v>7</v>
      </c>
      <c r="M22" s="32">
        <v>2</v>
      </c>
      <c r="N22" s="30" t="str">
        <f>IF(O22="","",IF(O22-Q22&gt;0,"○",IF(O22-Q22&lt;0,"●",IF(O22-Q22=0,"△","?"))))</f>
        <v>○</v>
      </c>
      <c r="O22" s="33">
        <v>4</v>
      </c>
      <c r="P22" s="29" t="s">
        <v>7</v>
      </c>
      <c r="Q22" s="32">
        <v>0</v>
      </c>
      <c r="R22" s="30" t="str">
        <f>IF(S22="","",IF(S22-U22&gt;0,"○",IF(S22-U22&lt;0,"●",IF(S22-U22=0,"△","?"))))</f>
        <v>○</v>
      </c>
      <c r="S22" s="33">
        <v>3</v>
      </c>
      <c r="T22" s="29" t="s">
        <v>7</v>
      </c>
      <c r="U22" s="32">
        <v>1</v>
      </c>
      <c r="V22" s="26">
        <f>IF(A22="","",COUNTIF($B22:$U22,"○"))</f>
        <v>2</v>
      </c>
      <c r="W22" s="26">
        <f>IF(A22="","",COUNTIF($B22:$U22,"△"))</f>
        <v>1</v>
      </c>
      <c r="X22" s="26">
        <f>IF(A22="","",COUNTIF($B22:$U22,"●"))</f>
        <v>1</v>
      </c>
      <c r="Y22" s="27">
        <f>IF(A22="","",((COUNTIF($B22:$U22,"○")*3)+(COUNTIF($B22:$U22,"△"))))</f>
        <v>7</v>
      </c>
      <c r="Z22" s="27">
        <f>IF(A22="","",SUM(C22,G22,K22,O22,S22,))</f>
        <v>10</v>
      </c>
      <c r="AA22" s="27">
        <f>IF(A22="","",SUM(E22,I22,M22,Q22,U22,))</f>
        <v>5</v>
      </c>
      <c r="AB22" s="26">
        <f>IF(A22="","",Z22-AA22)</f>
        <v>5</v>
      </c>
      <c r="AC22" s="26">
        <v>2</v>
      </c>
    </row>
    <row r="23" spans="1:29" ht="36.6" customHeight="1" x14ac:dyDescent="0.15">
      <c r="A23" s="31" t="str">
        <f>J20</f>
        <v>AIRS</v>
      </c>
      <c r="B23" s="30" t="str">
        <f>IF(C23="","",IF(C23-E23&gt;0,"○",IF(C23-E23&lt;0,"●",IF(C23-E23=0,"△","?"))))</f>
        <v>●</v>
      </c>
      <c r="C23" s="29">
        <f>IF(K21="","",M21)</f>
        <v>1</v>
      </c>
      <c r="D23" s="29" t="s">
        <v>7</v>
      </c>
      <c r="E23" s="28">
        <f>IF(M21="","",K21)</f>
        <v>3</v>
      </c>
      <c r="F23" s="30" t="str">
        <f>IF(G23="","",IF(G23-I23&gt;0,"○",IF(G23-I23&lt;0,"●",IF(G23-I23=0,"△","?"))))</f>
        <v>△</v>
      </c>
      <c r="G23" s="29">
        <v>2</v>
      </c>
      <c r="H23" s="29" t="s">
        <v>7</v>
      </c>
      <c r="I23" s="28">
        <v>2</v>
      </c>
      <c r="J23" s="241" t="s">
        <v>19</v>
      </c>
      <c r="K23" s="241"/>
      <c r="L23" s="241"/>
      <c r="M23" s="241"/>
      <c r="N23" s="30" t="str">
        <f>IF(O23="","",IF(O23-Q23&gt;0,"○",IF(O23-Q23&lt;0,"●",IF(O23-Q23=0,"△","?"))))</f>
        <v>○</v>
      </c>
      <c r="O23" s="33">
        <v>3</v>
      </c>
      <c r="P23" s="29" t="s">
        <v>7</v>
      </c>
      <c r="Q23" s="32">
        <v>1</v>
      </c>
      <c r="R23" s="30" t="str">
        <f>IF(S23="","",IF(S23-U23&gt;0,"○",IF(S23-U23&lt;0,"●",IF(S23-U23=0,"△","?"))))</f>
        <v>○</v>
      </c>
      <c r="S23" s="33">
        <v>1</v>
      </c>
      <c r="T23" s="29" t="s">
        <v>7</v>
      </c>
      <c r="U23" s="32">
        <v>0</v>
      </c>
      <c r="V23" s="26">
        <f>IF(A23="","",COUNTIF($B23:$U23,"○"))</f>
        <v>2</v>
      </c>
      <c r="W23" s="26">
        <f>IF(A23="","",COUNTIF($B23:$U23,"△"))</f>
        <v>1</v>
      </c>
      <c r="X23" s="26">
        <f>IF(A23="","",COUNTIF($B23:$U23,"●"))</f>
        <v>1</v>
      </c>
      <c r="Y23" s="27">
        <f>IF(A23="","",((COUNTIF($B23:$U23,"○")*3)+(COUNTIF($B23:$U23,"△"))))</f>
        <v>7</v>
      </c>
      <c r="Z23" s="27">
        <f>IF(A23="","",SUM(C23,G23,K23,O23,S23,))</f>
        <v>7</v>
      </c>
      <c r="AA23" s="27">
        <f>IF(A23="","",SUM(E23,I23,M23,Q23,U23,))</f>
        <v>6</v>
      </c>
      <c r="AB23" s="26">
        <f>IF(A23="","",Z23-AA23)</f>
        <v>1</v>
      </c>
      <c r="AC23" s="26">
        <v>3</v>
      </c>
    </row>
    <row r="24" spans="1:29" ht="36.6" customHeight="1" x14ac:dyDescent="0.15">
      <c r="A24" s="31" t="str">
        <f>N20</f>
        <v>レオビスター</v>
      </c>
      <c r="B24" s="30" t="str">
        <f>IF(C24="","",IF(C24-E24&gt;0,"○",IF(C24-E24&lt;0,"●",IF(C24-E24=0,"△","?"))))</f>
        <v>●</v>
      </c>
      <c r="C24" s="29">
        <f>IF(O21="","",Q21)</f>
        <v>0</v>
      </c>
      <c r="D24" s="29" t="s">
        <v>7</v>
      </c>
      <c r="E24" s="28">
        <v>6</v>
      </c>
      <c r="F24" s="30" t="str">
        <f>IF(G24="","",IF(G24-I24&gt;0,"○",IF(G24-I24&lt;0,"●",IF(G24-I24=0,"△","?"))))</f>
        <v>●</v>
      </c>
      <c r="G24" s="29">
        <f>IF(O$6="","",Q$6)</f>
        <v>0</v>
      </c>
      <c r="H24" s="29" t="s">
        <v>7</v>
      </c>
      <c r="I24" s="28">
        <v>4</v>
      </c>
      <c r="J24" s="30" t="str">
        <f>IF(K24="","",IF(K24-M24&gt;0,"○",IF(K24-M24&lt;0,"●",IF(K24-M24=0,"△","?"))))</f>
        <v>●</v>
      </c>
      <c r="K24" s="29">
        <v>1</v>
      </c>
      <c r="L24" s="29" t="s">
        <v>7</v>
      </c>
      <c r="M24" s="28">
        <v>3</v>
      </c>
      <c r="N24" s="241" t="s">
        <v>19</v>
      </c>
      <c r="O24" s="241"/>
      <c r="P24" s="241"/>
      <c r="Q24" s="241"/>
      <c r="R24" s="30" t="str">
        <f>IF(S24="","",IF(S24-U24&gt;0,"○",IF(S24-U24&lt;0,"●",IF(S24-U24=0,"△","?"))))</f>
        <v>△</v>
      </c>
      <c r="S24" s="33">
        <v>1</v>
      </c>
      <c r="T24" s="29" t="s">
        <v>7</v>
      </c>
      <c r="U24" s="32">
        <v>1</v>
      </c>
      <c r="V24" s="26">
        <f>IF(A24="","",COUNTIF($B24:$U24,"○"))</f>
        <v>0</v>
      </c>
      <c r="W24" s="26">
        <f>IF(A24="","",COUNTIF($B24:$U24,"△"))</f>
        <v>1</v>
      </c>
      <c r="X24" s="26">
        <f>IF(A24="","",COUNTIF($B24:$U24,"●"))</f>
        <v>3</v>
      </c>
      <c r="Y24" s="27">
        <f>IF(A24="","",((COUNTIF($B24:$U24,"○")*3)+(COUNTIF($B24:$U24,"△"))))</f>
        <v>1</v>
      </c>
      <c r="Z24" s="27">
        <f>IF(A24="","",SUM(C24,G24,K24,O24,S24,))</f>
        <v>2</v>
      </c>
      <c r="AA24" s="27">
        <f>IF(A24="","",SUM(E24,I24,M24,Q24,U24,))</f>
        <v>14</v>
      </c>
      <c r="AB24" s="26">
        <f>IF(A24="","",Z24-AA24)</f>
        <v>-12</v>
      </c>
      <c r="AC24" s="26">
        <v>5</v>
      </c>
    </row>
    <row r="25" spans="1:29" ht="36.6" customHeight="1" x14ac:dyDescent="0.15">
      <c r="A25" s="31" t="str">
        <f>R20</f>
        <v>岡垣</v>
      </c>
      <c r="B25" s="30" t="str">
        <f>IF(C25="","",IF(C25-E25&gt;0,"○",IF(C25-E25&lt;0,"●",IF(C25-E25=0,"△","?"))))</f>
        <v>●</v>
      </c>
      <c r="C25" s="29">
        <f>IF(S21="","",U21)</f>
        <v>0</v>
      </c>
      <c r="D25" s="29" t="s">
        <v>7</v>
      </c>
      <c r="E25" s="28">
        <v>4</v>
      </c>
      <c r="F25" s="30" t="str">
        <f>IF(G25="","",IF(G25-I25&gt;0,"○",IF(G25-I25&lt;0,"●",IF(G25-I25=0,"△","?"))))</f>
        <v>●</v>
      </c>
      <c r="G25" s="29">
        <v>1</v>
      </c>
      <c r="H25" s="29" t="s">
        <v>7</v>
      </c>
      <c r="I25" s="28">
        <v>3</v>
      </c>
      <c r="J25" s="30" t="str">
        <f>IF(K25="","",IF(K25-M25&gt;0,"○",IF(K25-M25&lt;0,"●",IF(K25-M25=0,"△","?"))))</f>
        <v>●</v>
      </c>
      <c r="K25" s="29">
        <v>0</v>
      </c>
      <c r="L25" s="29" t="s">
        <v>7</v>
      </c>
      <c r="M25" s="28">
        <v>1</v>
      </c>
      <c r="N25" s="30" t="str">
        <f>IF(O25="","",IF(O25-Q25&gt;0,"○",IF(O25-Q25&lt;0,"●",IF(O25-Q25=0,"△","?"))))</f>
        <v>△</v>
      </c>
      <c r="O25" s="29">
        <v>1</v>
      </c>
      <c r="P25" s="29" t="s">
        <v>7</v>
      </c>
      <c r="Q25" s="28">
        <v>1</v>
      </c>
      <c r="R25" s="241" t="s">
        <v>19</v>
      </c>
      <c r="S25" s="241"/>
      <c r="T25" s="241"/>
      <c r="U25" s="241"/>
      <c r="V25" s="26">
        <f>IF(A25="","",COUNTIF($B25:$U25,"○"))</f>
        <v>0</v>
      </c>
      <c r="W25" s="26">
        <f>IF(A25="","",COUNTIF($B25:$U25,"△"))</f>
        <v>1</v>
      </c>
      <c r="X25" s="26">
        <f>IF(A25="","",COUNTIF($B25:$U25,"●"))</f>
        <v>3</v>
      </c>
      <c r="Y25" s="27">
        <f>IF(A25="","",((COUNTIF($B25:$U25,"○")*3)+(COUNTIF($B25:$U25,"△"))))</f>
        <v>1</v>
      </c>
      <c r="Z25" s="27">
        <f>IF(A25="","",SUM(C25,G25,K25,O25,S25,))</f>
        <v>2</v>
      </c>
      <c r="AA25" s="27">
        <f>IF(A25="","",SUM(E25,I25,M25,Q25,U25,))</f>
        <v>9</v>
      </c>
      <c r="AB25" s="26">
        <f>IF(A25="","",Z25-AA25)</f>
        <v>-7</v>
      </c>
      <c r="AC25" s="26">
        <v>4</v>
      </c>
    </row>
    <row r="27" spans="1:29" x14ac:dyDescent="0.15">
      <c r="A27" s="41" t="s">
        <v>113</v>
      </c>
    </row>
    <row r="28" spans="1:29" x14ac:dyDescent="0.15">
      <c r="A28" s="35" t="s">
        <v>28</v>
      </c>
      <c r="B28" s="242" t="s">
        <v>128</v>
      </c>
      <c r="C28" s="242"/>
      <c r="D28" s="242"/>
      <c r="E28" s="242"/>
      <c r="F28" s="242" t="s">
        <v>129</v>
      </c>
      <c r="G28" s="242"/>
      <c r="H28" s="242"/>
      <c r="I28" s="242"/>
      <c r="J28" s="242" t="s">
        <v>130</v>
      </c>
      <c r="K28" s="242"/>
      <c r="L28" s="242"/>
      <c r="M28" s="242"/>
      <c r="N28" s="242" t="s">
        <v>131</v>
      </c>
      <c r="O28" s="242"/>
      <c r="P28" s="242"/>
      <c r="Q28" s="242"/>
      <c r="R28" s="242" t="s">
        <v>180</v>
      </c>
      <c r="S28" s="242"/>
      <c r="T28" s="242"/>
      <c r="U28" s="242"/>
      <c r="V28" s="35" t="s">
        <v>27</v>
      </c>
      <c r="W28" s="35" t="s">
        <v>26</v>
      </c>
      <c r="X28" s="35" t="s">
        <v>25</v>
      </c>
      <c r="Y28" s="35" t="s">
        <v>24</v>
      </c>
      <c r="Z28" s="35" t="s">
        <v>23</v>
      </c>
      <c r="AA28" s="35" t="s">
        <v>22</v>
      </c>
      <c r="AB28" s="35" t="s">
        <v>21</v>
      </c>
      <c r="AC28" s="35" t="s">
        <v>20</v>
      </c>
    </row>
    <row r="29" spans="1:29" ht="36.6" customHeight="1" x14ac:dyDescent="0.15">
      <c r="A29" s="74" t="str">
        <f>B28</f>
        <v>八枝</v>
      </c>
      <c r="B29" s="240" t="s">
        <v>19</v>
      </c>
      <c r="C29" s="240"/>
      <c r="D29" s="240"/>
      <c r="E29" s="240"/>
      <c r="F29" s="30" t="str">
        <f>IF(G29="","",IF(G29-I29&gt;0,"○",IF(G29-I29&lt;0,"●",IF(G29-I29=0,"△","?"))))</f>
        <v>○</v>
      </c>
      <c r="G29" s="33">
        <v>1</v>
      </c>
      <c r="H29" s="29" t="s">
        <v>7</v>
      </c>
      <c r="I29" s="32">
        <v>0</v>
      </c>
      <c r="J29" s="30" t="str">
        <f>IF(K29="","",IF(K29-M29&gt;0,"○",IF(K29-M29&lt;0,"●",IF(K29-M29=0,"△","?"))))</f>
        <v>○</v>
      </c>
      <c r="K29" s="33">
        <v>5</v>
      </c>
      <c r="L29" s="29" t="s">
        <v>7</v>
      </c>
      <c r="M29" s="32">
        <v>1</v>
      </c>
      <c r="N29" s="30" t="str">
        <f>IF(O29="","",IF(O29-Q29&gt;0,"○",IF(O29-Q29&lt;0,"●",IF(O29-Q29=0,"△","?"))))</f>
        <v>○</v>
      </c>
      <c r="O29" s="33">
        <v>4</v>
      </c>
      <c r="P29" s="29" t="s">
        <v>7</v>
      </c>
      <c r="Q29" s="32">
        <v>1</v>
      </c>
      <c r="R29" s="30" t="str">
        <f>IF(S29="","",IF(S29-U29&gt;0,"○",IF(S29-U29&lt;0,"●",IF(S29-U29=0,"△","?"))))</f>
        <v>○</v>
      </c>
      <c r="S29" s="33">
        <v>6</v>
      </c>
      <c r="T29" s="29" t="s">
        <v>7</v>
      </c>
      <c r="U29" s="32">
        <v>0</v>
      </c>
      <c r="V29" s="27">
        <f>IF(A29="","",COUNTIF($B29:$U29,"○"))</f>
        <v>4</v>
      </c>
      <c r="W29" s="27">
        <f>IF(A29="","",COUNTIF($B29:$U29,"△"))</f>
        <v>0</v>
      </c>
      <c r="X29" s="27">
        <f>IF(A29="","",COUNTIF($B29:$U29,"●"))</f>
        <v>0</v>
      </c>
      <c r="Y29" s="27">
        <f>IF(A29="","",((COUNTIF($B29:$U29,"○")*3)+(COUNTIF($B29:$U29,"△"))))</f>
        <v>12</v>
      </c>
      <c r="Z29" s="27">
        <f>IF(A29="","",SUM(C29,G29,K29,O29,S29,))</f>
        <v>16</v>
      </c>
      <c r="AA29" s="27">
        <f>IF(A29="","",SUM(E29,I29,M29,Q29,U29,))</f>
        <v>2</v>
      </c>
      <c r="AB29" s="27">
        <f>IF(A29="","",Z29-AA29)</f>
        <v>14</v>
      </c>
      <c r="AC29" s="27">
        <v>1</v>
      </c>
    </row>
    <row r="30" spans="1:29" ht="36.6" customHeight="1" x14ac:dyDescent="0.15">
      <c r="A30" s="31" t="str">
        <f>F28</f>
        <v>ジュピター</v>
      </c>
      <c r="B30" s="30" t="str">
        <f>IF(C30="","",IF(C30-E30&gt;0,"○",IF(C30-E30&lt;0,"●",IF(C30-E30=0,"△","?"))))</f>
        <v>●</v>
      </c>
      <c r="C30" s="29">
        <f>IF(G29="","",I29)</f>
        <v>0</v>
      </c>
      <c r="D30" s="29" t="s">
        <v>7</v>
      </c>
      <c r="E30" s="28">
        <f>IF(I29="","",G29)</f>
        <v>1</v>
      </c>
      <c r="F30" s="241" t="s">
        <v>19</v>
      </c>
      <c r="G30" s="241"/>
      <c r="H30" s="241"/>
      <c r="I30" s="241"/>
      <c r="J30" s="30" t="str">
        <f>IF(K30="","",IF(K30-M30&gt;0,"○",IF(K30-M30&lt;0,"●",IF(K30-M30=0,"△","?"))))</f>
        <v>○</v>
      </c>
      <c r="K30" s="33">
        <v>2</v>
      </c>
      <c r="L30" s="29" t="s">
        <v>7</v>
      </c>
      <c r="M30" s="32">
        <v>0</v>
      </c>
      <c r="N30" s="30" t="str">
        <f>IF(O30="","",IF(O30-Q30&gt;0,"○",IF(O30-Q30&lt;0,"●",IF(O30-Q30=0,"△","?"))))</f>
        <v>○</v>
      </c>
      <c r="O30" s="33">
        <v>3</v>
      </c>
      <c r="P30" s="29" t="s">
        <v>7</v>
      </c>
      <c r="Q30" s="32">
        <v>0</v>
      </c>
      <c r="R30" s="30" t="str">
        <f>IF(S30="","",IF(S30-U30&gt;0,"○",IF(S30-U30&lt;0,"●",IF(S30-U30=0,"△","?"))))</f>
        <v>△</v>
      </c>
      <c r="S30" s="33">
        <v>1</v>
      </c>
      <c r="T30" s="29" t="s">
        <v>7</v>
      </c>
      <c r="U30" s="32">
        <v>1</v>
      </c>
      <c r="V30" s="26">
        <f>IF(A30="","",COUNTIF($B30:$U30,"○"))</f>
        <v>2</v>
      </c>
      <c r="W30" s="26">
        <f>IF(A30="","",COUNTIF($B30:$U30,"△"))</f>
        <v>1</v>
      </c>
      <c r="X30" s="26">
        <f>IF(A30="","",COUNTIF($B30:$U30,"●"))</f>
        <v>1</v>
      </c>
      <c r="Y30" s="27">
        <f>IF(A30="","",((COUNTIF($B30:$U30,"○")*3)+(COUNTIF($B30:$U30,"△"))))</f>
        <v>7</v>
      </c>
      <c r="Z30" s="27">
        <f>IF(A30="","",SUM(C30,G30,K30,O30,S30,))</f>
        <v>6</v>
      </c>
      <c r="AA30" s="27">
        <f>IF(A30="","",SUM(E30,I30,M30,Q30,U30,))</f>
        <v>2</v>
      </c>
      <c r="AB30" s="26">
        <f>IF(A30="","",Z30-AA30)</f>
        <v>4</v>
      </c>
      <c r="AC30" s="26">
        <v>2</v>
      </c>
    </row>
    <row r="31" spans="1:29" ht="36.6" customHeight="1" x14ac:dyDescent="0.15">
      <c r="A31" s="31" t="str">
        <f>J28</f>
        <v>行橋</v>
      </c>
      <c r="B31" s="30" t="str">
        <f>IF(C31="","",IF(C31-E31&gt;0,"○",IF(C31-E31&lt;0,"●",IF(C31-E31=0,"△","?"))))</f>
        <v>●</v>
      </c>
      <c r="C31" s="29">
        <f>IF(K29="","",M29)</f>
        <v>1</v>
      </c>
      <c r="D31" s="29" t="s">
        <v>7</v>
      </c>
      <c r="E31" s="28">
        <f>IF(M29="","",K29)</f>
        <v>5</v>
      </c>
      <c r="F31" s="30" t="str">
        <f>IF(G31="","",IF(G31-I31&gt;0,"○",IF(G31-I31&lt;0,"●",IF(G31-I31=0,"△","?"))))</f>
        <v>●</v>
      </c>
      <c r="G31" s="29">
        <v>0</v>
      </c>
      <c r="H31" s="29" t="s">
        <v>7</v>
      </c>
      <c r="I31" s="28">
        <v>2</v>
      </c>
      <c r="J31" s="241" t="s">
        <v>19</v>
      </c>
      <c r="K31" s="241"/>
      <c r="L31" s="241"/>
      <c r="M31" s="241"/>
      <c r="N31" s="30" t="str">
        <f>IF(O31="","",IF(O31-Q31&gt;0,"○",IF(O31-Q31&lt;0,"●",IF(O31-Q31=0,"△","?"))))</f>
        <v>●</v>
      </c>
      <c r="O31" s="33">
        <v>1</v>
      </c>
      <c r="P31" s="29" t="s">
        <v>7</v>
      </c>
      <c r="Q31" s="32">
        <v>2</v>
      </c>
      <c r="R31" s="30" t="str">
        <f>IF(S31="","",IF(S31-U31&gt;0,"○",IF(S31-U31&lt;0,"●",IF(S31-U31=0,"△","?"))))</f>
        <v>○</v>
      </c>
      <c r="S31" s="33">
        <v>2</v>
      </c>
      <c r="T31" s="29" t="s">
        <v>7</v>
      </c>
      <c r="U31" s="32">
        <v>1</v>
      </c>
      <c r="V31" s="26">
        <f>IF(A31="","",COUNTIF($B31:$U31,"○"))</f>
        <v>1</v>
      </c>
      <c r="W31" s="26">
        <f>IF(A31="","",COUNTIF($B31:$U31,"△"))</f>
        <v>0</v>
      </c>
      <c r="X31" s="26">
        <f>IF(A31="","",COUNTIF($B31:$U31,"●"))</f>
        <v>3</v>
      </c>
      <c r="Y31" s="27">
        <f>IF(A31="","",((COUNTIF($B31:$U31,"○")*3)+(COUNTIF($B31:$U31,"△"))))</f>
        <v>3</v>
      </c>
      <c r="Z31" s="27">
        <f>IF(A31="","",SUM(C31,G31,K31,O31,S31,))</f>
        <v>4</v>
      </c>
      <c r="AA31" s="27">
        <f>IF(A31="","",SUM(E31,I31,M31,Q31,U31,))</f>
        <v>10</v>
      </c>
      <c r="AB31" s="26">
        <f>IF(A31="","",Z31-AA31)</f>
        <v>-6</v>
      </c>
      <c r="AC31" s="26">
        <v>4</v>
      </c>
    </row>
    <row r="32" spans="1:29" ht="36.6" customHeight="1" x14ac:dyDescent="0.15">
      <c r="A32" s="31" t="str">
        <f>N28</f>
        <v>上津役</v>
      </c>
      <c r="B32" s="30" t="str">
        <f>IF(C32="","",IF(C32-E32&gt;0,"○",IF(C32-E32&lt;0,"●",IF(C32-E32=0,"△","?"))))</f>
        <v>●</v>
      </c>
      <c r="C32" s="29">
        <f>IF(O29="","",Q29)</f>
        <v>1</v>
      </c>
      <c r="D32" s="29" t="s">
        <v>7</v>
      </c>
      <c r="E32" s="28">
        <v>4</v>
      </c>
      <c r="F32" s="30" t="str">
        <f>IF(G32="","",IF(G32-I32&gt;0,"○",IF(G32-I32&lt;0,"●",IF(G32-I32=0,"△","?"))))</f>
        <v>●</v>
      </c>
      <c r="G32" s="29">
        <v>0</v>
      </c>
      <c r="H32" s="29" t="s">
        <v>7</v>
      </c>
      <c r="I32" s="28">
        <v>3</v>
      </c>
      <c r="J32" s="30" t="str">
        <f>IF(K32="","",IF(K32-M32&gt;0,"○",IF(K32-M32&lt;0,"●",IF(K32-M32=0,"△","?"))))</f>
        <v>○</v>
      </c>
      <c r="K32" s="29">
        <v>2</v>
      </c>
      <c r="L32" s="29" t="s">
        <v>7</v>
      </c>
      <c r="M32" s="28">
        <v>1</v>
      </c>
      <c r="N32" s="241" t="s">
        <v>19</v>
      </c>
      <c r="O32" s="241"/>
      <c r="P32" s="241"/>
      <c r="Q32" s="241"/>
      <c r="R32" s="30" t="str">
        <f>IF(S32="","",IF(S32-U32&gt;0,"○",IF(S32-U32&lt;0,"●",IF(S32-U32=0,"△","?"))))</f>
        <v>△</v>
      </c>
      <c r="S32" s="33">
        <v>1</v>
      </c>
      <c r="T32" s="29" t="s">
        <v>7</v>
      </c>
      <c r="U32" s="32">
        <v>1</v>
      </c>
      <c r="V32" s="26">
        <f>IF(A32="","",COUNTIF($B32:$U32,"○"))</f>
        <v>1</v>
      </c>
      <c r="W32" s="26">
        <f>IF(A32="","",COUNTIF($B32:$U32,"△"))</f>
        <v>1</v>
      </c>
      <c r="X32" s="26">
        <f>IF(A32="","",COUNTIF($B32:$U32,"●"))</f>
        <v>2</v>
      </c>
      <c r="Y32" s="27">
        <f>IF(A32="","",((COUNTIF($B32:$U32,"○")*3)+(COUNTIF($B32:$U32,"△"))))</f>
        <v>4</v>
      </c>
      <c r="Z32" s="27">
        <f>IF(A32="","",SUM(C32,G32,K32,O32,S32,))</f>
        <v>4</v>
      </c>
      <c r="AA32" s="27">
        <f>IF(A32="","",SUM(E32,I32,M32,Q32,U32,))</f>
        <v>9</v>
      </c>
      <c r="AB32" s="26">
        <f>IF(A32="","",Z32-AA32)</f>
        <v>-5</v>
      </c>
      <c r="AC32" s="26">
        <v>3</v>
      </c>
    </row>
    <row r="33" spans="1:29" ht="36.6" customHeight="1" x14ac:dyDescent="0.15">
      <c r="A33" s="31" t="str">
        <f>R28</f>
        <v>ジーク</v>
      </c>
      <c r="B33" s="30" t="str">
        <f>IF(C33="","",IF(C33-E33&gt;0,"○",IF(C33-E33&lt;0,"●",IF(C33-E33=0,"△","?"))))</f>
        <v>●</v>
      </c>
      <c r="C33" s="29">
        <f>IF(S29="","",U29)</f>
        <v>0</v>
      </c>
      <c r="D33" s="29" t="s">
        <v>7</v>
      </c>
      <c r="E33" s="28">
        <v>6</v>
      </c>
      <c r="F33" s="30" t="str">
        <f>IF(G33="","",IF(G33-I33&gt;0,"○",IF(G33-I33&lt;0,"●",IF(G33-I33=0,"△","?"))))</f>
        <v>△</v>
      </c>
      <c r="G33" s="29">
        <v>1</v>
      </c>
      <c r="H33" s="29" t="s">
        <v>7</v>
      </c>
      <c r="I33" s="28">
        <v>1</v>
      </c>
      <c r="J33" s="30" t="str">
        <f>IF(K33="","",IF(K33-M33&gt;0,"○",IF(K33-M33&lt;0,"●",IF(K33-M33=0,"△","?"))))</f>
        <v>●</v>
      </c>
      <c r="K33" s="29">
        <v>1</v>
      </c>
      <c r="L33" s="29" t="s">
        <v>7</v>
      </c>
      <c r="M33" s="28">
        <v>2</v>
      </c>
      <c r="N33" s="30" t="str">
        <f>IF(O33="","",IF(O33-Q33&gt;0,"○",IF(O33-Q33&lt;0,"●",IF(O33-Q33=0,"△","?"))))</f>
        <v>△</v>
      </c>
      <c r="O33" s="29">
        <v>1</v>
      </c>
      <c r="P33" s="29" t="s">
        <v>7</v>
      </c>
      <c r="Q33" s="28">
        <v>1</v>
      </c>
      <c r="R33" s="241" t="s">
        <v>19</v>
      </c>
      <c r="S33" s="241"/>
      <c r="T33" s="241"/>
      <c r="U33" s="241"/>
      <c r="V33" s="26">
        <f>IF(A33="","",COUNTIF($B33:$U33,"○"))</f>
        <v>0</v>
      </c>
      <c r="W33" s="26">
        <f>IF(A33="","",COUNTIF($B33:$U33,"△"))</f>
        <v>2</v>
      </c>
      <c r="X33" s="26">
        <f>IF(A33="","",COUNTIF($B33:$U33,"●"))</f>
        <v>2</v>
      </c>
      <c r="Y33" s="27">
        <f>IF(A33="","",((COUNTIF($B33:$U33,"○")*3)+(COUNTIF($B33:$U33,"△"))))</f>
        <v>2</v>
      </c>
      <c r="Z33" s="27">
        <f>IF(A33="","",SUM(C33,G33,K33,O33,S33,))</f>
        <v>3</v>
      </c>
      <c r="AA33" s="27">
        <f>IF(A33="","",SUM(E33,I33,M33,Q33,U33,))</f>
        <v>10</v>
      </c>
      <c r="AB33" s="26">
        <f>IF(A33="","",Z33-AA33)</f>
        <v>-7</v>
      </c>
      <c r="AC33" s="26">
        <v>5</v>
      </c>
    </row>
    <row r="35" spans="1:29" x14ac:dyDescent="0.15">
      <c r="J35" s="24"/>
    </row>
  </sheetData>
  <mergeCells count="50">
    <mergeCell ref="B29:E29"/>
    <mergeCell ref="F30:I30"/>
    <mergeCell ref="J31:M31"/>
    <mergeCell ref="N32:Q32"/>
    <mergeCell ref="R33:U33"/>
    <mergeCell ref="B28:E28"/>
    <mergeCell ref="F28:I28"/>
    <mergeCell ref="J28:M28"/>
    <mergeCell ref="N28:Q28"/>
    <mergeCell ref="R28:U28"/>
    <mergeCell ref="B4:E4"/>
    <mergeCell ref="F4:I4"/>
    <mergeCell ref="J4:M4"/>
    <mergeCell ref="N4:Q4"/>
    <mergeCell ref="R4:U4"/>
    <mergeCell ref="R9:U9"/>
    <mergeCell ref="N8:Q8"/>
    <mergeCell ref="B5:E5"/>
    <mergeCell ref="F6:I6"/>
    <mergeCell ref="J7:M7"/>
    <mergeCell ref="Y3:AC3"/>
    <mergeCell ref="T2:U2"/>
    <mergeCell ref="AA2:AC2"/>
    <mergeCell ref="V3:X3"/>
    <mergeCell ref="B2:G2"/>
    <mergeCell ref="H2:K2"/>
    <mergeCell ref="L2:O2"/>
    <mergeCell ref="P2:S2"/>
    <mergeCell ref="X2:Y2"/>
    <mergeCell ref="V2:W2"/>
    <mergeCell ref="B12:E12"/>
    <mergeCell ref="F12:I12"/>
    <mergeCell ref="J12:M12"/>
    <mergeCell ref="N12:Q12"/>
    <mergeCell ref="R12:U12"/>
    <mergeCell ref="B13:E13"/>
    <mergeCell ref="F14:I14"/>
    <mergeCell ref="J15:M15"/>
    <mergeCell ref="N16:Q16"/>
    <mergeCell ref="R17:U17"/>
    <mergeCell ref="B20:E20"/>
    <mergeCell ref="F20:I20"/>
    <mergeCell ref="J20:M20"/>
    <mergeCell ref="N20:Q20"/>
    <mergeCell ref="R20:U20"/>
    <mergeCell ref="B21:E21"/>
    <mergeCell ref="F22:I22"/>
    <mergeCell ref="J23:M23"/>
    <mergeCell ref="N24:Q24"/>
    <mergeCell ref="R25:U25"/>
  </mergeCells>
  <phoneticPr fontId="3"/>
  <conditionalFormatting sqref="AC5:AC9">
    <cfRule type="cellIs" dxfId="23" priority="16" stopIfTrue="1" operator="equal">
      <formula>1</formula>
    </cfRule>
    <cfRule type="cellIs" dxfId="22" priority="17" stopIfTrue="1" operator="equal">
      <formula>2</formula>
    </cfRule>
    <cfRule type="cellIs" dxfId="21" priority="18" stopIfTrue="1" operator="equal">
      <formula>3</formula>
    </cfRule>
  </conditionalFormatting>
  <conditionalFormatting sqref="AC13:AC17">
    <cfRule type="cellIs" dxfId="20" priority="13" stopIfTrue="1" operator="equal">
      <formula>1</formula>
    </cfRule>
    <cfRule type="cellIs" dxfId="19" priority="14" stopIfTrue="1" operator="equal">
      <formula>2</formula>
    </cfRule>
    <cfRule type="cellIs" dxfId="18" priority="15" stopIfTrue="1" operator="equal">
      <formula>3</formula>
    </cfRule>
  </conditionalFormatting>
  <conditionalFormatting sqref="AC21:AC25">
    <cfRule type="cellIs" dxfId="17" priority="4" stopIfTrue="1" operator="equal">
      <formula>1</formula>
    </cfRule>
    <cfRule type="cellIs" dxfId="16" priority="5" stopIfTrue="1" operator="equal">
      <formula>2</formula>
    </cfRule>
    <cfRule type="cellIs" dxfId="15" priority="6" stopIfTrue="1" operator="equal">
      <formula>3</formula>
    </cfRule>
  </conditionalFormatting>
  <conditionalFormatting sqref="AC29:AC33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53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5"/>
  <sheetViews>
    <sheetView view="pageBreakPreview" topLeftCell="A16" zoomScaleNormal="90" zoomScaleSheetLayoutView="100" workbookViewId="0">
      <selection activeCell="AG9" sqref="AG9"/>
    </sheetView>
  </sheetViews>
  <sheetFormatPr defaultRowHeight="13.5" x14ac:dyDescent="0.15"/>
  <cols>
    <col min="1" max="1" width="10.125" style="23" customWidth="1"/>
    <col min="2" max="21" width="2.5" style="23" customWidth="1"/>
    <col min="22" max="29" width="4.75" style="23" customWidth="1"/>
    <col min="30" max="30" width="8" style="23" hidden="1" customWidth="1"/>
    <col min="31" max="16384" width="9" style="22"/>
  </cols>
  <sheetData>
    <row r="1" spans="1:30" s="36" customFormat="1" ht="9.75" thickBo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38" customFormat="1" ht="24.75" customHeight="1" thickBot="1" x14ac:dyDescent="0.45">
      <c r="A2" s="40">
        <v>2020</v>
      </c>
      <c r="B2" s="246" t="s">
        <v>32</v>
      </c>
      <c r="C2" s="246"/>
      <c r="D2" s="246"/>
      <c r="E2" s="246"/>
      <c r="F2" s="246"/>
      <c r="G2" s="246"/>
      <c r="H2" s="247" t="s">
        <v>31</v>
      </c>
      <c r="I2" s="248"/>
      <c r="J2" s="248"/>
      <c r="K2" s="249"/>
      <c r="L2" s="246" t="s">
        <v>111</v>
      </c>
      <c r="M2" s="246"/>
      <c r="N2" s="246"/>
      <c r="O2" s="246"/>
      <c r="P2" s="246"/>
      <c r="Q2" s="246"/>
      <c r="R2" s="246"/>
      <c r="S2" s="246"/>
      <c r="T2" s="244"/>
      <c r="U2" s="244"/>
      <c r="V2" s="251"/>
      <c r="W2" s="251"/>
      <c r="X2" s="250"/>
      <c r="Y2" s="250"/>
      <c r="Z2" s="39"/>
      <c r="AA2" s="245"/>
      <c r="AB2" s="245"/>
      <c r="AC2" s="245"/>
    </row>
    <row r="3" spans="1:30" s="36" customFormat="1" ht="13.5" customHeight="1" x14ac:dyDescent="0.15">
      <c r="A3" s="42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245" t="s">
        <v>30</v>
      </c>
      <c r="W3" s="245"/>
      <c r="X3" s="245"/>
      <c r="Y3" s="243" t="s">
        <v>29</v>
      </c>
      <c r="Z3" s="243"/>
      <c r="AA3" s="243"/>
      <c r="AB3" s="243"/>
      <c r="AC3" s="243"/>
      <c r="AD3" s="37"/>
    </row>
    <row r="4" spans="1:30" ht="13.5" customHeight="1" x14ac:dyDescent="0.15">
      <c r="A4" s="35" t="s">
        <v>28</v>
      </c>
      <c r="B4" s="242" t="s">
        <v>132</v>
      </c>
      <c r="C4" s="242"/>
      <c r="D4" s="242"/>
      <c r="E4" s="242"/>
      <c r="F4" s="242" t="s">
        <v>133</v>
      </c>
      <c r="G4" s="242"/>
      <c r="H4" s="242"/>
      <c r="I4" s="242"/>
      <c r="J4" s="242" t="s">
        <v>134</v>
      </c>
      <c r="K4" s="242"/>
      <c r="L4" s="242"/>
      <c r="M4" s="242"/>
      <c r="N4" s="242" t="s">
        <v>135</v>
      </c>
      <c r="O4" s="242"/>
      <c r="P4" s="242"/>
      <c r="Q4" s="242"/>
      <c r="R4" s="242" t="s">
        <v>181</v>
      </c>
      <c r="S4" s="242"/>
      <c r="T4" s="242"/>
      <c r="U4" s="242"/>
      <c r="V4" s="35" t="s">
        <v>27</v>
      </c>
      <c r="W4" s="35" t="s">
        <v>26</v>
      </c>
      <c r="X4" s="35" t="s">
        <v>25</v>
      </c>
      <c r="Y4" s="35" t="s">
        <v>24</v>
      </c>
      <c r="Z4" s="35" t="s">
        <v>23</v>
      </c>
      <c r="AA4" s="35" t="s">
        <v>22</v>
      </c>
      <c r="AB4" s="35" t="s">
        <v>21</v>
      </c>
      <c r="AC4" s="35" t="s">
        <v>20</v>
      </c>
    </row>
    <row r="5" spans="1:30" ht="36.75" customHeight="1" x14ac:dyDescent="0.15">
      <c r="A5" s="34" t="str">
        <f>B4</f>
        <v>寿山</v>
      </c>
      <c r="B5" s="240" t="s">
        <v>19</v>
      </c>
      <c r="C5" s="240"/>
      <c r="D5" s="240"/>
      <c r="E5" s="240"/>
      <c r="F5" s="30" t="str">
        <f>IF(G5="","",IF(G5-I5&gt;0,"○",IF(G5-I5&lt;0,"●",IF(G5-I5=0,"△","?"))))</f>
        <v>△</v>
      </c>
      <c r="G5" s="33">
        <v>0</v>
      </c>
      <c r="H5" s="29" t="s">
        <v>7</v>
      </c>
      <c r="I5" s="32">
        <v>0</v>
      </c>
      <c r="J5" s="30" t="str">
        <f>IF(K5="","",IF(K5-M5&gt;0,"○",IF(K5-M5&lt;0,"●",IF(K5-M5=0,"△","?"))))</f>
        <v>●</v>
      </c>
      <c r="K5" s="33">
        <v>1</v>
      </c>
      <c r="L5" s="29" t="s">
        <v>7</v>
      </c>
      <c r="M5" s="32">
        <v>3</v>
      </c>
      <c r="N5" s="30" t="str">
        <f>IF(O5="","",IF(O5-Q5&gt;0,"○",IF(O5-Q5&lt;0,"●",IF(O5-Q5=0,"△","?"))))</f>
        <v>○</v>
      </c>
      <c r="O5" s="33">
        <v>5</v>
      </c>
      <c r="P5" s="29" t="s">
        <v>7</v>
      </c>
      <c r="Q5" s="32">
        <v>1</v>
      </c>
      <c r="R5" s="30" t="str">
        <f>IF(S5="","",IF(S5-U5&gt;0,"○",IF(S5-U5&lt;0,"●",IF(S5-U5=0,"△","?"))))</f>
        <v>○</v>
      </c>
      <c r="S5" s="33">
        <v>4</v>
      </c>
      <c r="T5" s="29" t="s">
        <v>7</v>
      </c>
      <c r="U5" s="32">
        <v>0</v>
      </c>
      <c r="V5" s="27">
        <f>IF(A5="","",COUNTIF($B5:$U5,"○"))</f>
        <v>2</v>
      </c>
      <c r="W5" s="27">
        <f>IF(A5="","",COUNTIF($B5:$U5,"△"))</f>
        <v>1</v>
      </c>
      <c r="X5" s="27">
        <f>IF(A5="","",COUNTIF($B5:$U5,"●"))</f>
        <v>1</v>
      </c>
      <c r="Y5" s="27">
        <f>IF(A5="","",((COUNTIF($B5:$U5,"○")*3)+(COUNTIF($B5:$U5,"△"))))</f>
        <v>7</v>
      </c>
      <c r="Z5" s="27">
        <f>IF(A5="","",SUM(C5,G5,K5,O5,S5,))</f>
        <v>10</v>
      </c>
      <c r="AA5" s="27">
        <f>IF(A5="","",SUM(E5,I5,M5,Q5,U5,))</f>
        <v>4</v>
      </c>
      <c r="AB5" s="27">
        <f>IF(A5="","",Z5-AA5)</f>
        <v>6</v>
      </c>
      <c r="AC5" s="27">
        <v>2</v>
      </c>
      <c r="AD5" s="25">
        <f>IF(A5="","",Y5*100000+(100+AB5)*100+Z5)</f>
        <v>710610</v>
      </c>
    </row>
    <row r="6" spans="1:30" ht="36.75" customHeight="1" x14ac:dyDescent="0.15">
      <c r="A6" s="75" t="str">
        <f>F4</f>
        <v>西門司</v>
      </c>
      <c r="B6" s="30" t="str">
        <f>IF(C6="","",IF(C6-E6&gt;0,"○",IF(C6-E6&lt;0,"●",IF(C6-E6=0,"△","?"))))</f>
        <v>△</v>
      </c>
      <c r="C6" s="29">
        <f>IF(G5="","",I5)</f>
        <v>0</v>
      </c>
      <c r="D6" s="29" t="s">
        <v>7</v>
      </c>
      <c r="E6" s="28">
        <f>IF(I5="","",G5)</f>
        <v>0</v>
      </c>
      <c r="F6" s="241" t="s">
        <v>19</v>
      </c>
      <c r="G6" s="241"/>
      <c r="H6" s="241"/>
      <c r="I6" s="241"/>
      <c r="J6" s="30" t="str">
        <f>IF(K6="","",IF(K6-M6&gt;0,"○",IF(K6-M6&lt;0,"●",IF(K6-M6=0,"△","?"))))</f>
        <v>○</v>
      </c>
      <c r="K6" s="33">
        <v>2</v>
      </c>
      <c r="L6" s="29" t="s">
        <v>7</v>
      </c>
      <c r="M6" s="32">
        <v>1</v>
      </c>
      <c r="N6" s="30" t="str">
        <f>IF(O6="","",IF(O6-Q6&gt;0,"○",IF(O6-Q6&lt;0,"●",IF(O6-Q6=0,"△","?"))))</f>
        <v>○</v>
      </c>
      <c r="O6" s="33">
        <v>2</v>
      </c>
      <c r="P6" s="29" t="s">
        <v>7</v>
      </c>
      <c r="Q6" s="32">
        <v>0</v>
      </c>
      <c r="R6" s="30" t="str">
        <f>IF(S6="","",IF(S6-U6&gt;0,"○",IF(S6-U6&lt;0,"●",IF(S6-U6=0,"△","?"))))</f>
        <v>○</v>
      </c>
      <c r="S6" s="33">
        <v>2</v>
      </c>
      <c r="T6" s="29" t="s">
        <v>7</v>
      </c>
      <c r="U6" s="32">
        <v>1</v>
      </c>
      <c r="V6" s="26">
        <f>IF(A6="","",COUNTIF($B6:$U6,"○"))</f>
        <v>3</v>
      </c>
      <c r="W6" s="26">
        <f>IF(A6="","",COUNTIF($B6:$U6,"△"))</f>
        <v>1</v>
      </c>
      <c r="X6" s="26">
        <f>IF(A6="","",COUNTIF($B6:$U6,"●"))</f>
        <v>0</v>
      </c>
      <c r="Y6" s="27">
        <f>IF(A6="","",((COUNTIF($B6:$U6,"○")*3)+(COUNTIF($B6:$U6,"△"))))</f>
        <v>10</v>
      </c>
      <c r="Z6" s="27">
        <f>IF(A6="","",SUM(C6,G6,K6,O6,S6,))</f>
        <v>6</v>
      </c>
      <c r="AA6" s="27">
        <f>IF(A6="","",SUM(E6,I6,M6,Q6,U6,))</f>
        <v>2</v>
      </c>
      <c r="AB6" s="26">
        <f>IF(A6="","",Z6-AA6)</f>
        <v>4</v>
      </c>
      <c r="AC6" s="26">
        <v>1</v>
      </c>
      <c r="AD6" s="25">
        <f>IF(A6="","",Y6*100000+(100+AB6)*100+Z6)</f>
        <v>1010406</v>
      </c>
    </row>
    <row r="7" spans="1:30" ht="36.75" customHeight="1" x14ac:dyDescent="0.15">
      <c r="A7" s="31" t="str">
        <f>J4</f>
        <v>周防灘</v>
      </c>
      <c r="B7" s="30" t="str">
        <f>IF(C7="","",IF(C7-E7&gt;0,"○",IF(C7-E7&lt;0,"●",IF(C7-E7=0,"△","?"))))</f>
        <v>○</v>
      </c>
      <c r="C7" s="29">
        <f>IF(K5="","",M5)</f>
        <v>3</v>
      </c>
      <c r="D7" s="29" t="s">
        <v>7</v>
      </c>
      <c r="E7" s="28">
        <f>IF(M5="","",K5)</f>
        <v>1</v>
      </c>
      <c r="F7" s="30" t="str">
        <f>IF(G7="","",IF(G7-I7&gt;0,"○",IF(G7-I7&lt;0,"●",IF(G7-I7=0,"△","?"))))</f>
        <v>●</v>
      </c>
      <c r="G7" s="29">
        <f>IF(K$6="","",M$6)</f>
        <v>1</v>
      </c>
      <c r="H7" s="29" t="s">
        <v>7</v>
      </c>
      <c r="I7" s="28">
        <f>IF(M$6="","",K$6)</f>
        <v>2</v>
      </c>
      <c r="J7" s="241" t="s">
        <v>19</v>
      </c>
      <c r="K7" s="241"/>
      <c r="L7" s="241"/>
      <c r="M7" s="241"/>
      <c r="N7" s="30" t="str">
        <f>IF(O7="","",IF(O7-Q7&gt;0,"○",IF(O7-Q7&lt;0,"●",IF(O7-Q7=0,"△","?"))))</f>
        <v>●</v>
      </c>
      <c r="O7" s="33">
        <v>1</v>
      </c>
      <c r="P7" s="29" t="s">
        <v>7</v>
      </c>
      <c r="Q7" s="32">
        <v>2</v>
      </c>
      <c r="R7" s="30" t="str">
        <f>IF(S7="","",IF(S7-U7&gt;0,"○",IF(S7-U7&lt;0,"●",IF(S7-U7=0,"△","?"))))</f>
        <v>○</v>
      </c>
      <c r="S7" s="33">
        <v>5</v>
      </c>
      <c r="T7" s="29" t="s">
        <v>7</v>
      </c>
      <c r="U7" s="32">
        <v>2</v>
      </c>
      <c r="V7" s="26">
        <f>IF(A7="","",COUNTIF($B7:$U7,"○"))</f>
        <v>2</v>
      </c>
      <c r="W7" s="26">
        <f>IF(A7="","",COUNTIF($B7:$U7,"△"))</f>
        <v>0</v>
      </c>
      <c r="X7" s="26">
        <f>IF(A7="","",COUNTIF($B7:$U7,"●"))</f>
        <v>2</v>
      </c>
      <c r="Y7" s="27">
        <f>IF(A7="","",((COUNTIF($B7:$U7,"○")*3)+(COUNTIF($B7:$U7,"△"))))</f>
        <v>6</v>
      </c>
      <c r="Z7" s="27">
        <f>IF(A7="","",SUM(C7,G7,K7,O7,S7,))</f>
        <v>10</v>
      </c>
      <c r="AA7" s="27">
        <f>IF(A7="","",SUM(E7,I7,M7,Q7,U7,))</f>
        <v>7</v>
      </c>
      <c r="AB7" s="26">
        <f>IF(A7="","",Z7-AA7)</f>
        <v>3</v>
      </c>
      <c r="AC7" s="26">
        <v>4</v>
      </c>
      <c r="AD7" s="25">
        <f>IF(A7="","",Y7*100000+(100+AB7)*100+Z7)</f>
        <v>610310</v>
      </c>
    </row>
    <row r="8" spans="1:30" ht="36.75" customHeight="1" x14ac:dyDescent="0.15">
      <c r="A8" s="31" t="str">
        <f>N4</f>
        <v>皿倉</v>
      </c>
      <c r="B8" s="30" t="str">
        <f>IF(C8="","",IF(C8-E8&gt;0,"○",IF(C8-E8&lt;0,"●",IF(C8-E8=0,"△","?"))))</f>
        <v>●</v>
      </c>
      <c r="C8" s="29">
        <f>IF(O5="","",Q5)</f>
        <v>1</v>
      </c>
      <c r="D8" s="29" t="s">
        <v>7</v>
      </c>
      <c r="E8" s="28">
        <f>IF(Q$5="","",O$5)</f>
        <v>5</v>
      </c>
      <c r="F8" s="30" t="str">
        <f>IF(G8="","",IF(G8-I8&gt;0,"○",IF(G8-I8&lt;0,"●",IF(G8-I8=0,"△","?"))))</f>
        <v>●</v>
      </c>
      <c r="G8" s="29">
        <f>IF(O$6="","",Q$6)</f>
        <v>0</v>
      </c>
      <c r="H8" s="29" t="s">
        <v>7</v>
      </c>
      <c r="I8" s="28">
        <f>IF(Q$6="","",O$6)</f>
        <v>2</v>
      </c>
      <c r="J8" s="30" t="str">
        <f>IF(K8="","",IF(K8-M8&gt;0,"○",IF(K8-M8&lt;0,"●",IF(K8-M8=0,"△","?"))))</f>
        <v>○</v>
      </c>
      <c r="K8" s="29">
        <f>IF(Q$7="","",Q$7)</f>
        <v>2</v>
      </c>
      <c r="L8" s="29" t="s">
        <v>7</v>
      </c>
      <c r="M8" s="28">
        <f>IF(O$7="","",O$7)</f>
        <v>1</v>
      </c>
      <c r="N8" s="241" t="s">
        <v>19</v>
      </c>
      <c r="O8" s="241"/>
      <c r="P8" s="241"/>
      <c r="Q8" s="241"/>
      <c r="R8" s="30" t="str">
        <f>IF(S8="","",IF(S8-U8&gt;0,"○",IF(S8-U8&lt;0,"●",IF(S8-U8=0,"△","?"))))</f>
        <v>○</v>
      </c>
      <c r="S8" s="33">
        <v>4</v>
      </c>
      <c r="T8" s="29" t="s">
        <v>7</v>
      </c>
      <c r="U8" s="32">
        <v>1</v>
      </c>
      <c r="V8" s="26">
        <f>IF(A8="","",COUNTIF($B8:$U8,"○"))</f>
        <v>2</v>
      </c>
      <c r="W8" s="26">
        <f>IF(A8="","",COUNTIF($B8:$U8,"△"))</f>
        <v>0</v>
      </c>
      <c r="X8" s="26">
        <f>IF(A8="","",COUNTIF($B8:$U8,"●"))</f>
        <v>2</v>
      </c>
      <c r="Y8" s="27">
        <f>IF(A8="","",((COUNTIF($B8:$U8,"○")*3)+(COUNTIF($B8:$U8,"△"))))</f>
        <v>6</v>
      </c>
      <c r="Z8" s="27">
        <f>IF(A8="","",SUM(C8,G8,K8,O8,S8,))</f>
        <v>7</v>
      </c>
      <c r="AA8" s="27">
        <f>IF(A8="","",SUM(E8,I8,M8,Q8,U8,))</f>
        <v>9</v>
      </c>
      <c r="AB8" s="26">
        <f>IF(A8="","",Z8-AA8)</f>
        <v>-2</v>
      </c>
      <c r="AC8" s="26">
        <v>3</v>
      </c>
      <c r="AD8" s="25">
        <f>IF(A8="","",Y8*100000+(100+AB8)*100+Z8)</f>
        <v>609807</v>
      </c>
    </row>
    <row r="9" spans="1:30" ht="36.75" customHeight="1" x14ac:dyDescent="0.15">
      <c r="A9" s="31" t="str">
        <f>R4</f>
        <v>小倉南S</v>
      </c>
      <c r="B9" s="30" t="str">
        <f>IF(C9="","",IF(C9-E9&gt;0,"○",IF(C9-E9&lt;0,"●",IF(C9-E9=0,"△","?"))))</f>
        <v>●</v>
      </c>
      <c r="C9" s="29">
        <f>IF(S5="","",U5)</f>
        <v>0</v>
      </c>
      <c r="D9" s="29" t="s">
        <v>7</v>
      </c>
      <c r="E9" s="28">
        <f>IF(U$5="","",S$5)</f>
        <v>4</v>
      </c>
      <c r="F9" s="30" t="str">
        <f>IF(G9="","",IF(G9-I9&gt;0,"○",IF(G9-I9&lt;0,"●",IF(G9-I9=0,"△","?"))))</f>
        <v>●</v>
      </c>
      <c r="G9" s="29">
        <v>1</v>
      </c>
      <c r="H9" s="29" t="s">
        <v>7</v>
      </c>
      <c r="I9" s="28">
        <v>2</v>
      </c>
      <c r="J9" s="30" t="str">
        <f>IF(K9="","",IF(K9-M9&gt;0,"○",IF(K9-M9&lt;0,"●",IF(K9-M9=0,"△","?"))))</f>
        <v>●</v>
      </c>
      <c r="K9" s="29">
        <f>IF(S$7="","",U$7)</f>
        <v>2</v>
      </c>
      <c r="L9" s="29" t="s">
        <v>7</v>
      </c>
      <c r="M9" s="28">
        <f>IF(U$7="","",S$7)</f>
        <v>5</v>
      </c>
      <c r="N9" s="30" t="str">
        <f>IF(O9="","",IF(O9-Q9&gt;0,"○",IF(O9-Q9&lt;0,"●",IF(O9-Q9=0,"△","?"))))</f>
        <v>●</v>
      </c>
      <c r="O9" s="29">
        <f>IF(U$8="","",U$8)</f>
        <v>1</v>
      </c>
      <c r="P9" s="29" t="s">
        <v>7</v>
      </c>
      <c r="Q9" s="28">
        <f>IF(U$8="","",S$8)</f>
        <v>4</v>
      </c>
      <c r="R9" s="241" t="s">
        <v>19</v>
      </c>
      <c r="S9" s="241"/>
      <c r="T9" s="241"/>
      <c r="U9" s="241"/>
      <c r="V9" s="26">
        <f>IF(A9="","",COUNTIF($B9:$U9,"○"))</f>
        <v>0</v>
      </c>
      <c r="W9" s="26">
        <f>IF(A9="","",COUNTIF($B9:$U9,"△"))</f>
        <v>0</v>
      </c>
      <c r="X9" s="26">
        <f>IF(A9="","",COUNTIF($B9:$U9,"●"))</f>
        <v>4</v>
      </c>
      <c r="Y9" s="27">
        <f>IF(A9="","",((COUNTIF($B9:$U9,"○")*3)+(COUNTIF($B9:$U9,"△"))))</f>
        <v>0</v>
      </c>
      <c r="Z9" s="27">
        <f>IF(A9="","",SUM(C9,G9,K9,O9,S9,))</f>
        <v>4</v>
      </c>
      <c r="AA9" s="27">
        <f>IF(A9="","",SUM(E9,I9,M9,Q9,U9,))</f>
        <v>15</v>
      </c>
      <c r="AB9" s="26">
        <f>IF(A9="","",Z9-AA9)</f>
        <v>-11</v>
      </c>
      <c r="AC9" s="26">
        <v>5</v>
      </c>
      <c r="AD9" s="25">
        <f>IF(A9="","",Y9*100000+(100+AB9)*100+Z9)</f>
        <v>8904</v>
      </c>
    </row>
    <row r="11" spans="1:30" x14ac:dyDescent="0.15">
      <c r="A11" s="41" t="s">
        <v>52</v>
      </c>
    </row>
    <row r="12" spans="1:30" ht="13.5" customHeight="1" x14ac:dyDescent="0.15">
      <c r="A12" s="35" t="s">
        <v>28</v>
      </c>
      <c r="B12" s="242" t="s">
        <v>136</v>
      </c>
      <c r="C12" s="242"/>
      <c r="D12" s="242"/>
      <c r="E12" s="242"/>
      <c r="F12" s="242" t="s">
        <v>137</v>
      </c>
      <c r="G12" s="242"/>
      <c r="H12" s="242"/>
      <c r="I12" s="242"/>
      <c r="J12" s="242" t="s">
        <v>138</v>
      </c>
      <c r="K12" s="242"/>
      <c r="L12" s="242"/>
      <c r="M12" s="242"/>
      <c r="N12" s="242" t="s">
        <v>139</v>
      </c>
      <c r="O12" s="242"/>
      <c r="P12" s="242"/>
      <c r="Q12" s="242"/>
      <c r="R12" s="242" t="s">
        <v>182</v>
      </c>
      <c r="S12" s="242"/>
      <c r="T12" s="242"/>
      <c r="U12" s="242"/>
      <c r="V12" s="35" t="s">
        <v>27</v>
      </c>
      <c r="W12" s="35" t="s">
        <v>26</v>
      </c>
      <c r="X12" s="35" t="s">
        <v>25</v>
      </c>
      <c r="Y12" s="35" t="s">
        <v>24</v>
      </c>
      <c r="Z12" s="35" t="s">
        <v>23</v>
      </c>
      <c r="AA12" s="35" t="s">
        <v>22</v>
      </c>
      <c r="AB12" s="35" t="s">
        <v>21</v>
      </c>
      <c r="AC12" s="35" t="s">
        <v>20</v>
      </c>
    </row>
    <row r="13" spans="1:30" ht="36.6" customHeight="1" x14ac:dyDescent="0.15">
      <c r="A13" s="74" t="str">
        <f>B12</f>
        <v>IBUKI</v>
      </c>
      <c r="B13" s="240" t="s">
        <v>19</v>
      </c>
      <c r="C13" s="240"/>
      <c r="D13" s="240"/>
      <c r="E13" s="240"/>
      <c r="F13" s="30" t="str">
        <f>IF(G13="","",IF(G13-I13&gt;0,"○",IF(G13-I13&lt;0,"●",IF(G13-I13=0,"△","?"))))</f>
        <v>○</v>
      </c>
      <c r="G13" s="33">
        <v>1</v>
      </c>
      <c r="H13" s="29" t="s">
        <v>7</v>
      </c>
      <c r="I13" s="32">
        <v>0</v>
      </c>
      <c r="J13" s="30" t="str">
        <f>IF(K13="","",IF(K13-M13&gt;0,"○",IF(K13-M13&lt;0,"●",IF(K13-M13=0,"△","?"))))</f>
        <v>○</v>
      </c>
      <c r="K13" s="33">
        <v>4</v>
      </c>
      <c r="L13" s="29" t="s">
        <v>7</v>
      </c>
      <c r="M13" s="32">
        <v>0</v>
      </c>
      <c r="N13" s="30" t="str">
        <f>IF(O13="","",IF(O13-Q13&gt;0,"○",IF(O13-Q13&lt;0,"●",IF(O13-Q13=0,"△","?"))))</f>
        <v>○</v>
      </c>
      <c r="O13" s="33">
        <v>3</v>
      </c>
      <c r="P13" s="29" t="s">
        <v>7</v>
      </c>
      <c r="Q13" s="32">
        <v>0</v>
      </c>
      <c r="R13" s="30" t="str">
        <f>IF(S13="","",IF(S13-U13&gt;0,"○",IF(S13-U13&lt;0,"●",IF(S13-U13=0,"△","?"))))</f>
        <v>○</v>
      </c>
      <c r="S13" s="33">
        <v>9</v>
      </c>
      <c r="T13" s="29" t="s">
        <v>7</v>
      </c>
      <c r="U13" s="32">
        <v>0</v>
      </c>
      <c r="V13" s="27">
        <f>IF(A13="","",COUNTIF($B13:$U13,"○"))</f>
        <v>4</v>
      </c>
      <c r="W13" s="27">
        <f>IF(A13="","",COUNTIF($B13:$U13,"△"))</f>
        <v>0</v>
      </c>
      <c r="X13" s="27">
        <f>IF(A13="","",COUNTIF($B13:$U13,"●"))</f>
        <v>0</v>
      </c>
      <c r="Y13" s="27">
        <f>IF(A13="","",((COUNTIF($B13:$U13,"○")*3)+(COUNTIF($B13:$U13,"△"))))</f>
        <v>12</v>
      </c>
      <c r="Z13" s="27">
        <f>IF(A13="","",SUM(C13,G13,K13,O13,S13,))</f>
        <v>17</v>
      </c>
      <c r="AA13" s="27">
        <f>IF(A13="","",SUM(E13,I13,M13,Q13,U13,))</f>
        <v>0</v>
      </c>
      <c r="AB13" s="27">
        <f>IF(A13="","",Z13-AA13)</f>
        <v>17</v>
      </c>
      <c r="AC13" s="27">
        <v>1</v>
      </c>
    </row>
    <row r="14" spans="1:30" ht="36.6" customHeight="1" x14ac:dyDescent="0.15">
      <c r="A14" s="31" t="str">
        <f>F12</f>
        <v>中井</v>
      </c>
      <c r="B14" s="30" t="str">
        <f>IF(C14="","",IF(C14-E14&gt;0,"○",IF(C14-E14&lt;0,"●",IF(C14-E14=0,"△","?"))))</f>
        <v>●</v>
      </c>
      <c r="C14" s="29">
        <f>IF(G13="","",I13)</f>
        <v>0</v>
      </c>
      <c r="D14" s="29" t="s">
        <v>7</v>
      </c>
      <c r="E14" s="28">
        <f>IF(I13="","",G13)</f>
        <v>1</v>
      </c>
      <c r="F14" s="241" t="s">
        <v>19</v>
      </c>
      <c r="G14" s="241"/>
      <c r="H14" s="241"/>
      <c r="I14" s="241"/>
      <c r="J14" s="30" t="str">
        <f>IF(K14="","",IF(K14-M14&gt;0,"○",IF(K14-M14&lt;0,"●",IF(K14-M14=0,"△","?"))))</f>
        <v>●</v>
      </c>
      <c r="K14" s="33">
        <v>1</v>
      </c>
      <c r="L14" s="29" t="s">
        <v>7</v>
      </c>
      <c r="M14" s="32">
        <v>2</v>
      </c>
      <c r="N14" s="30" t="str">
        <f>IF(O14="","",IF(O14-Q14&gt;0,"○",IF(O14-Q14&lt;0,"●",IF(O14-Q14=0,"△","?"))))</f>
        <v>○</v>
      </c>
      <c r="O14" s="33">
        <v>3</v>
      </c>
      <c r="P14" s="29" t="s">
        <v>7</v>
      </c>
      <c r="Q14" s="32">
        <v>0</v>
      </c>
      <c r="R14" s="30" t="str">
        <f>IF(S14="","",IF(S14-U14&gt;0,"○",IF(S14-U14&lt;0,"●",IF(S14-U14=0,"△","?"))))</f>
        <v>○</v>
      </c>
      <c r="S14" s="33">
        <v>3</v>
      </c>
      <c r="T14" s="29" t="s">
        <v>7</v>
      </c>
      <c r="U14" s="32">
        <v>2</v>
      </c>
      <c r="V14" s="26">
        <f>IF(A14="","",COUNTIF($B14:$U14,"○"))</f>
        <v>2</v>
      </c>
      <c r="W14" s="26">
        <f>IF(A14="","",COUNTIF($B14:$U14,"△"))</f>
        <v>0</v>
      </c>
      <c r="X14" s="26">
        <f>IF(A14="","",COUNTIF($B14:$U14,"●"))</f>
        <v>2</v>
      </c>
      <c r="Y14" s="27">
        <f>IF(A14="","",((COUNTIF($B14:$U14,"○")*3)+(COUNTIF($B14:$U14,"△"))))</f>
        <v>6</v>
      </c>
      <c r="Z14" s="27">
        <f>IF(A14="","",SUM(C14,G14,K14,O14,S14,))</f>
        <v>7</v>
      </c>
      <c r="AA14" s="27">
        <f>IF(A14="","",SUM(E14,I14,M14,Q14,U14,))</f>
        <v>5</v>
      </c>
      <c r="AB14" s="26">
        <f>IF(A14="","",Z14-AA14)</f>
        <v>2</v>
      </c>
      <c r="AC14" s="26">
        <v>3</v>
      </c>
    </row>
    <row r="15" spans="1:30" ht="36.6" customHeight="1" x14ac:dyDescent="0.15">
      <c r="A15" s="31" t="str">
        <f>J12</f>
        <v>アクシオ</v>
      </c>
      <c r="B15" s="30" t="str">
        <f>IF(C15="","",IF(C15-E15&gt;0,"○",IF(C15-E15&lt;0,"●",IF(C15-E15=0,"△","?"))))</f>
        <v>●</v>
      </c>
      <c r="C15" s="29">
        <f>IF(K13="","",M13)</f>
        <v>0</v>
      </c>
      <c r="D15" s="29" t="s">
        <v>7</v>
      </c>
      <c r="E15" s="28">
        <f>IF(M13="","",K13)</f>
        <v>4</v>
      </c>
      <c r="F15" s="30" t="str">
        <f>IF(G15="","",IF(G15-I15&gt;0,"○",IF(G15-I15&lt;0,"●",IF(G15-I15=0,"△","?"))))</f>
        <v>○</v>
      </c>
      <c r="G15" s="29">
        <v>2</v>
      </c>
      <c r="H15" s="29" t="s">
        <v>7</v>
      </c>
      <c r="I15" s="28">
        <v>1</v>
      </c>
      <c r="J15" s="241" t="s">
        <v>19</v>
      </c>
      <c r="K15" s="241"/>
      <c r="L15" s="241"/>
      <c r="M15" s="241"/>
      <c r="N15" s="30" t="str">
        <f>IF(O15="","",IF(O15-Q15&gt;0,"○",IF(O15-Q15&lt;0,"●",IF(O15-Q15=0,"△","?"))))</f>
        <v>○</v>
      </c>
      <c r="O15" s="33">
        <v>3</v>
      </c>
      <c r="P15" s="29" t="s">
        <v>7</v>
      </c>
      <c r="Q15" s="32">
        <v>2</v>
      </c>
      <c r="R15" s="30" t="str">
        <f>IF(S15="","",IF(S15-U15&gt;0,"○",IF(S15-U15&lt;0,"●",IF(S15-U15=0,"△","?"))))</f>
        <v>○</v>
      </c>
      <c r="S15" s="33">
        <v>3</v>
      </c>
      <c r="T15" s="29" t="s">
        <v>7</v>
      </c>
      <c r="U15" s="32">
        <v>0</v>
      </c>
      <c r="V15" s="26">
        <f>IF(A15="","",COUNTIF($B15:$U15,"○"))</f>
        <v>3</v>
      </c>
      <c r="W15" s="26">
        <f>IF(A15="","",COUNTIF($B15:$U15,"△"))</f>
        <v>0</v>
      </c>
      <c r="X15" s="26">
        <f>IF(A15="","",COUNTIF($B15:$U15,"●"))</f>
        <v>1</v>
      </c>
      <c r="Y15" s="27">
        <f>IF(A15="","",((COUNTIF($B15:$U15,"○")*3)+(COUNTIF($B15:$U15,"△"))))</f>
        <v>9</v>
      </c>
      <c r="Z15" s="27">
        <f>IF(A15="","",SUM(C15,G15,K15,O15,S15,))</f>
        <v>8</v>
      </c>
      <c r="AA15" s="27">
        <f>IF(A15="","",SUM(E15,I15,M15,Q15,U15,))</f>
        <v>7</v>
      </c>
      <c r="AB15" s="26">
        <f>IF(A15="","",Z15-AA15)</f>
        <v>1</v>
      </c>
      <c r="AC15" s="26">
        <v>2</v>
      </c>
    </row>
    <row r="16" spans="1:30" ht="36.6" customHeight="1" x14ac:dyDescent="0.15">
      <c r="A16" s="31" t="str">
        <f>N12</f>
        <v>PSTC</v>
      </c>
      <c r="B16" s="30" t="str">
        <f>IF(C16="","",IF(C16-E16&gt;0,"○",IF(C16-E16&lt;0,"●",IF(C16-E16=0,"△","?"))))</f>
        <v>△</v>
      </c>
      <c r="C16" s="29">
        <f>IF(O13="","",Q13)</f>
        <v>0</v>
      </c>
      <c r="D16" s="29" t="s">
        <v>7</v>
      </c>
      <c r="E16" s="28"/>
      <c r="F16" s="30" t="str">
        <f>IF(G16="","",IF(G16-I16&gt;0,"○",IF(G16-I16&lt;0,"●",IF(G16-I16=0,"△","?"))))</f>
        <v>●</v>
      </c>
      <c r="G16" s="29">
        <v>0</v>
      </c>
      <c r="H16" s="29" t="s">
        <v>7</v>
      </c>
      <c r="I16" s="28">
        <v>3</v>
      </c>
      <c r="J16" s="30" t="str">
        <f>IF(K16="","",IF(K16-M16&gt;0,"○",IF(K16-M16&lt;0,"●",IF(K16-M16=0,"△","?"))))</f>
        <v>●</v>
      </c>
      <c r="K16" s="29">
        <v>2</v>
      </c>
      <c r="L16" s="29" t="s">
        <v>7</v>
      </c>
      <c r="M16" s="28">
        <v>3</v>
      </c>
      <c r="N16" s="241" t="s">
        <v>19</v>
      </c>
      <c r="O16" s="241"/>
      <c r="P16" s="241"/>
      <c r="Q16" s="241"/>
      <c r="R16" s="30" t="str">
        <f>IF(S16="","",IF(S16-U16&gt;0,"○",IF(S16-U16&lt;0,"●",IF(S16-U16=0,"△","?"))))</f>
        <v>●</v>
      </c>
      <c r="S16" s="33">
        <v>0</v>
      </c>
      <c r="T16" s="29" t="s">
        <v>7</v>
      </c>
      <c r="U16" s="32">
        <v>4</v>
      </c>
      <c r="V16" s="26">
        <f>IF(A16="","",COUNTIF($B16:$U16,"○"))</f>
        <v>0</v>
      </c>
      <c r="W16" s="26">
        <f>IF(A16="","",COUNTIF($B16:$U16,"△"))</f>
        <v>1</v>
      </c>
      <c r="X16" s="26">
        <f>IF(A16="","",COUNTIF($B16:$U16,"●"))</f>
        <v>3</v>
      </c>
      <c r="Y16" s="27">
        <f>IF(A16="","",((COUNTIF($B16:$U16,"○")*3)+(COUNTIF($B16:$U16,"△"))))</f>
        <v>1</v>
      </c>
      <c r="Z16" s="27">
        <f>IF(A16="","",SUM(C16,G16,K16,O16,S16,))</f>
        <v>2</v>
      </c>
      <c r="AA16" s="27">
        <f>IF(A16="","",SUM(E16,I16,M16,Q16,U16,))</f>
        <v>10</v>
      </c>
      <c r="AB16" s="26">
        <f>IF(A16="","",Z16-AA16)</f>
        <v>-8</v>
      </c>
      <c r="AC16" s="26">
        <v>5</v>
      </c>
    </row>
    <row r="17" spans="1:29" ht="36.6" customHeight="1" x14ac:dyDescent="0.15">
      <c r="A17" s="31" t="str">
        <f>R12</f>
        <v>日明</v>
      </c>
      <c r="B17" s="30" t="str">
        <f>IF(C17="","",IF(C17-E17&gt;0,"○",IF(C17-E17&lt;0,"●",IF(C17-E17=0,"△","?"))))</f>
        <v>●</v>
      </c>
      <c r="C17" s="29">
        <f>IF(S13="","",U13)</f>
        <v>0</v>
      </c>
      <c r="D17" s="29" t="s">
        <v>7</v>
      </c>
      <c r="E17" s="28">
        <v>9</v>
      </c>
      <c r="F17" s="30" t="str">
        <f>IF(G17="","",IF(G17-I17&gt;0,"○",IF(G17-I17&lt;0,"●",IF(G17-I17=0,"△","?"))))</f>
        <v>●</v>
      </c>
      <c r="G17" s="29">
        <v>2</v>
      </c>
      <c r="H17" s="29" t="s">
        <v>7</v>
      </c>
      <c r="I17" s="28">
        <v>3</v>
      </c>
      <c r="J17" s="30" t="str">
        <f>IF(K17="","",IF(K17-M17&gt;0,"○",IF(K17-M17&lt;0,"●",IF(K17-M17=0,"△","?"))))</f>
        <v>●</v>
      </c>
      <c r="K17" s="29">
        <v>0</v>
      </c>
      <c r="L17" s="29" t="s">
        <v>7</v>
      </c>
      <c r="M17" s="28">
        <v>3</v>
      </c>
      <c r="N17" s="30" t="str">
        <f>IF(O17="","",IF(O17-Q17&gt;0,"○",IF(O17-Q17&lt;0,"●",IF(O17-Q17=0,"△","?"))))</f>
        <v>○</v>
      </c>
      <c r="O17" s="29">
        <v>4</v>
      </c>
      <c r="P17" s="29" t="s">
        <v>7</v>
      </c>
      <c r="Q17" s="28">
        <v>0</v>
      </c>
      <c r="R17" s="241" t="s">
        <v>19</v>
      </c>
      <c r="S17" s="241"/>
      <c r="T17" s="241"/>
      <c r="U17" s="241"/>
      <c r="V17" s="26">
        <f>IF(A17="","",COUNTIF($B17:$U17,"○"))</f>
        <v>1</v>
      </c>
      <c r="W17" s="26">
        <f>IF(A17="","",COUNTIF($B17:$U17,"△"))</f>
        <v>0</v>
      </c>
      <c r="X17" s="26">
        <f>IF(A17="","",COUNTIF($B17:$U17,"●"))</f>
        <v>3</v>
      </c>
      <c r="Y17" s="27">
        <f>IF(A17="","",((COUNTIF($B17:$U17,"○")*3)+(COUNTIF($B17:$U17,"△"))))</f>
        <v>3</v>
      </c>
      <c r="Z17" s="27">
        <f>IF(A17="","",SUM(C17,G17,K17,O17,S17,))</f>
        <v>6</v>
      </c>
      <c r="AA17" s="27">
        <f>IF(A17="","",SUM(E17,I17,M17,Q17,U17,))</f>
        <v>15</v>
      </c>
      <c r="AB17" s="26">
        <f>IF(A17="","",Z17-AA17)</f>
        <v>-9</v>
      </c>
      <c r="AC17" s="26">
        <v>4</v>
      </c>
    </row>
    <row r="19" spans="1:29" x14ac:dyDescent="0.15">
      <c r="A19" s="42" t="s">
        <v>115</v>
      </c>
    </row>
    <row r="20" spans="1:29" x14ac:dyDescent="0.15">
      <c r="A20" s="35" t="s">
        <v>28</v>
      </c>
      <c r="B20" s="242" t="s">
        <v>140</v>
      </c>
      <c r="C20" s="242"/>
      <c r="D20" s="242"/>
      <c r="E20" s="242"/>
      <c r="F20" s="242" t="s">
        <v>141</v>
      </c>
      <c r="G20" s="242"/>
      <c r="H20" s="242"/>
      <c r="I20" s="242"/>
      <c r="J20" s="242" t="s">
        <v>142</v>
      </c>
      <c r="K20" s="242"/>
      <c r="L20" s="242"/>
      <c r="M20" s="242"/>
      <c r="N20" s="242" t="s">
        <v>143</v>
      </c>
      <c r="O20" s="242"/>
      <c r="P20" s="242"/>
      <c r="Q20" s="242"/>
      <c r="R20" s="242" t="s">
        <v>183</v>
      </c>
      <c r="S20" s="242"/>
      <c r="T20" s="242"/>
      <c r="U20" s="242"/>
      <c r="V20" s="35" t="s">
        <v>27</v>
      </c>
      <c r="W20" s="35" t="s">
        <v>26</v>
      </c>
      <c r="X20" s="35" t="s">
        <v>25</v>
      </c>
      <c r="Y20" s="35" t="s">
        <v>24</v>
      </c>
      <c r="Z20" s="35" t="s">
        <v>23</v>
      </c>
      <c r="AA20" s="35" t="s">
        <v>22</v>
      </c>
      <c r="AB20" s="35" t="s">
        <v>21</v>
      </c>
      <c r="AC20" s="35" t="s">
        <v>20</v>
      </c>
    </row>
    <row r="21" spans="1:29" ht="36.6" customHeight="1" x14ac:dyDescent="0.15">
      <c r="A21" s="74" t="str">
        <f>B20</f>
        <v>小倉南J</v>
      </c>
      <c r="B21" s="240" t="s">
        <v>19</v>
      </c>
      <c r="C21" s="240"/>
      <c r="D21" s="240"/>
      <c r="E21" s="240"/>
      <c r="F21" s="30" t="str">
        <f>IF(G21="","",IF(G21-I21&gt;0,"○",IF(G21-I21&lt;0,"●",IF(G21-I21=0,"△","?"))))</f>
        <v>△</v>
      </c>
      <c r="G21" s="33">
        <v>0</v>
      </c>
      <c r="H21" s="29" t="s">
        <v>7</v>
      </c>
      <c r="I21" s="32">
        <v>0</v>
      </c>
      <c r="J21" s="30" t="str">
        <f>IF(K21="","",IF(K21-M21&gt;0,"○",IF(K21-M21&lt;0,"●",IF(K21-M21=0,"△","?"))))</f>
        <v>○</v>
      </c>
      <c r="K21" s="33">
        <v>1</v>
      </c>
      <c r="L21" s="29" t="s">
        <v>7</v>
      </c>
      <c r="M21" s="32">
        <v>0</v>
      </c>
      <c r="N21" s="30" t="str">
        <f>IF(O21="","",IF(O21-Q21&gt;0,"○",IF(O21-Q21&lt;0,"●",IF(O21-Q21=0,"△","?"))))</f>
        <v>○</v>
      </c>
      <c r="O21" s="33">
        <v>5</v>
      </c>
      <c r="P21" s="29" t="s">
        <v>7</v>
      </c>
      <c r="Q21" s="32">
        <v>1</v>
      </c>
      <c r="R21" s="30" t="str">
        <f>IF(S21="","",IF(S21-U21&gt;0,"○",IF(S21-U21&lt;0,"●",IF(S21-U21=0,"△","?"))))</f>
        <v>○</v>
      </c>
      <c r="S21" s="33">
        <v>5</v>
      </c>
      <c r="T21" s="29" t="s">
        <v>7</v>
      </c>
      <c r="U21" s="32">
        <v>0</v>
      </c>
      <c r="V21" s="27">
        <f>IF(A21="","",COUNTIF($B21:$U21,"○"))</f>
        <v>3</v>
      </c>
      <c r="W21" s="27">
        <f>IF(A21="","",COUNTIF($B21:$U21,"△"))</f>
        <v>1</v>
      </c>
      <c r="X21" s="27">
        <f>IF(A21="","",COUNTIF($B21:$U21,"●"))</f>
        <v>0</v>
      </c>
      <c r="Y21" s="27">
        <f>IF(A21="","",((COUNTIF($B21:$U21,"○")*3)+(COUNTIF($B21:$U21,"△"))))</f>
        <v>10</v>
      </c>
      <c r="Z21" s="27">
        <f>IF(A21="","",SUM(C21,G21,K21,O21,S21,))</f>
        <v>11</v>
      </c>
      <c r="AA21" s="27">
        <f>IF(A21="","",SUM(E21,I21,M21,Q21,U21,))</f>
        <v>1</v>
      </c>
      <c r="AB21" s="27">
        <f>IF(A21="","",Z21-AA21)</f>
        <v>10</v>
      </c>
      <c r="AC21" s="27">
        <v>1</v>
      </c>
    </row>
    <row r="22" spans="1:29" ht="36.6" customHeight="1" x14ac:dyDescent="0.15">
      <c r="A22" s="75" t="str">
        <f>F20</f>
        <v>WISH</v>
      </c>
      <c r="B22" s="30" t="str">
        <f>IF(C22="","",IF(C22-E22&gt;0,"○",IF(C22-E22&lt;0,"●",IF(C22-E22=0,"△","?"))))</f>
        <v>△</v>
      </c>
      <c r="C22" s="29">
        <f>IF(G21="","",I21)</f>
        <v>0</v>
      </c>
      <c r="D22" s="29" t="s">
        <v>7</v>
      </c>
      <c r="E22" s="28">
        <f>IF(I21="","",G21)</f>
        <v>0</v>
      </c>
      <c r="F22" s="241" t="s">
        <v>19</v>
      </c>
      <c r="G22" s="241"/>
      <c r="H22" s="241"/>
      <c r="I22" s="241"/>
      <c r="J22" s="30" t="str">
        <f>IF(K22="","",IF(K22-M22&gt;0,"○",IF(K22-M22&lt;0,"●",IF(K22-M22=0,"△","?"))))</f>
        <v>○</v>
      </c>
      <c r="K22" s="33">
        <v>2</v>
      </c>
      <c r="L22" s="29" t="s">
        <v>7</v>
      </c>
      <c r="M22" s="32">
        <v>1</v>
      </c>
      <c r="N22" s="30" t="str">
        <f>IF(O22="","",IF(O22-Q22&gt;0,"○",IF(O22-Q22&lt;0,"●",IF(O22-Q22=0,"△","?"))))</f>
        <v>○</v>
      </c>
      <c r="O22" s="33">
        <v>4</v>
      </c>
      <c r="P22" s="29" t="s">
        <v>7</v>
      </c>
      <c r="Q22" s="32">
        <v>0</v>
      </c>
      <c r="R22" s="30" t="str">
        <f>IF(S22="","",IF(S22-U22&gt;0,"○",IF(S22-U22&lt;0,"●",IF(S22-U22=0,"△","?"))))</f>
        <v>○</v>
      </c>
      <c r="S22" s="33">
        <v>3</v>
      </c>
      <c r="T22" s="29" t="s">
        <v>7</v>
      </c>
      <c r="U22" s="32">
        <v>0</v>
      </c>
      <c r="V22" s="26">
        <f>IF(A22="","",COUNTIF($B22:$U22,"○"))</f>
        <v>3</v>
      </c>
      <c r="W22" s="26">
        <f>IF(A22="","",COUNTIF($B22:$U22,"△"))</f>
        <v>1</v>
      </c>
      <c r="X22" s="26">
        <f>IF(A22="","",COUNTIF($B22:$U22,"●"))</f>
        <v>0</v>
      </c>
      <c r="Y22" s="27">
        <f>IF(A22="","",((COUNTIF($B22:$U22,"○")*3)+(COUNTIF($B22:$U22,"△"))))</f>
        <v>10</v>
      </c>
      <c r="Z22" s="27">
        <f>IF(A22="","",SUM(C22,G22,K22,O22,S22,))</f>
        <v>9</v>
      </c>
      <c r="AA22" s="27">
        <f>IF(A22="","",SUM(E22,I22,M22,Q22,U22,))</f>
        <v>1</v>
      </c>
      <c r="AB22" s="26">
        <f>IF(A22="","",Z22-AA22)</f>
        <v>8</v>
      </c>
      <c r="AC22" s="26">
        <v>2</v>
      </c>
    </row>
    <row r="23" spans="1:29" ht="36.6" customHeight="1" x14ac:dyDescent="0.15">
      <c r="A23" s="31" t="str">
        <f>J20</f>
        <v>星ヶ丘</v>
      </c>
      <c r="B23" s="30" t="str">
        <f>IF(C23="","",IF(C23-E23&gt;0,"○",IF(C23-E23&lt;0,"●",IF(C23-E23=0,"△","?"))))</f>
        <v>●</v>
      </c>
      <c r="C23" s="29">
        <f>IF(K21="","",M21)</f>
        <v>0</v>
      </c>
      <c r="D23" s="29" t="s">
        <v>7</v>
      </c>
      <c r="E23" s="28">
        <f>IF(M21="","",K21)</f>
        <v>1</v>
      </c>
      <c r="F23" s="30" t="str">
        <f>IF(G23="","",IF(G23-I23&gt;0,"○",IF(G23-I23&lt;0,"●",IF(G23-I23=0,"△","?"))))</f>
        <v>●</v>
      </c>
      <c r="G23" s="29">
        <v>1</v>
      </c>
      <c r="H23" s="29" t="s">
        <v>7</v>
      </c>
      <c r="I23" s="28">
        <v>2</v>
      </c>
      <c r="J23" s="241" t="s">
        <v>19</v>
      </c>
      <c r="K23" s="241"/>
      <c r="L23" s="241"/>
      <c r="M23" s="241"/>
      <c r="N23" s="30" t="str">
        <f>IF(O23="","",IF(O23-Q23&gt;0,"○",IF(O23-Q23&lt;0,"●",IF(O23-Q23=0,"△","?"))))</f>
        <v>○</v>
      </c>
      <c r="O23" s="33">
        <v>1</v>
      </c>
      <c r="P23" s="29" t="s">
        <v>7</v>
      </c>
      <c r="Q23" s="32">
        <v>0</v>
      </c>
      <c r="R23" s="30" t="str">
        <f>IF(S23="","",IF(S23-U23&gt;0,"○",IF(S23-U23&lt;0,"●",IF(S23-U23=0,"△","?"))))</f>
        <v>○</v>
      </c>
      <c r="S23" s="33">
        <v>7</v>
      </c>
      <c r="T23" s="29" t="s">
        <v>7</v>
      </c>
      <c r="U23" s="32">
        <v>1</v>
      </c>
      <c r="V23" s="26">
        <f>IF(A23="","",COUNTIF($B23:$U23,"○"))</f>
        <v>2</v>
      </c>
      <c r="W23" s="26">
        <f>IF(A23="","",COUNTIF($B23:$U23,"△"))</f>
        <v>0</v>
      </c>
      <c r="X23" s="26">
        <f>IF(A23="","",COUNTIF($B23:$U23,"●"))</f>
        <v>2</v>
      </c>
      <c r="Y23" s="27">
        <f>IF(A23="","",((COUNTIF($B23:$U23,"○")*3)+(COUNTIF($B23:$U23,"△"))))</f>
        <v>6</v>
      </c>
      <c r="Z23" s="27">
        <f>IF(A23="","",SUM(C23,G23,K23,O23,S23,))</f>
        <v>9</v>
      </c>
      <c r="AA23" s="27">
        <f>IF(A23="","",SUM(E23,I23,M23,Q23,U23,))</f>
        <v>4</v>
      </c>
      <c r="AB23" s="26">
        <f>IF(A23="","",Z23-AA23)</f>
        <v>5</v>
      </c>
      <c r="AC23" s="26">
        <v>3</v>
      </c>
    </row>
    <row r="24" spans="1:29" ht="36.6" customHeight="1" x14ac:dyDescent="0.15">
      <c r="A24" s="31" t="str">
        <f>N20</f>
        <v>苅田</v>
      </c>
      <c r="B24" s="30" t="str">
        <f>IF(C24="","",IF(C24-E24&gt;0,"○",IF(C24-E24&lt;0,"●",IF(C24-E24=0,"△","?"))))</f>
        <v>●</v>
      </c>
      <c r="C24" s="29">
        <f>IF(O21="","",Q21)</f>
        <v>1</v>
      </c>
      <c r="D24" s="29" t="s">
        <v>7</v>
      </c>
      <c r="E24" s="28">
        <v>5</v>
      </c>
      <c r="F24" s="30" t="str">
        <f>IF(G24="","",IF(G24-I24&gt;0,"○",IF(G24-I24&lt;0,"●",IF(G24-I24=0,"△","?"))))</f>
        <v>●</v>
      </c>
      <c r="G24" s="29">
        <v>0</v>
      </c>
      <c r="H24" s="29" t="s">
        <v>7</v>
      </c>
      <c r="I24" s="28">
        <v>4</v>
      </c>
      <c r="J24" s="30" t="str">
        <f>IF(K24="","",IF(K24-M24&gt;0,"○",IF(K24-M24&lt;0,"●",IF(K24-M24=0,"△","?"))))</f>
        <v>●</v>
      </c>
      <c r="K24" s="29">
        <v>0</v>
      </c>
      <c r="L24" s="29" t="s">
        <v>7</v>
      </c>
      <c r="M24" s="28">
        <v>1</v>
      </c>
      <c r="N24" s="241" t="s">
        <v>19</v>
      </c>
      <c r="O24" s="241"/>
      <c r="P24" s="241"/>
      <c r="Q24" s="241"/>
      <c r="R24" s="30" t="str">
        <f>IF(S24="","",IF(S24-U24&gt;0,"○",IF(S24-U24&lt;0,"●",IF(S24-U24=0,"△","?"))))</f>
        <v>○</v>
      </c>
      <c r="S24" s="33">
        <v>2</v>
      </c>
      <c r="T24" s="29" t="s">
        <v>7</v>
      </c>
      <c r="U24" s="32">
        <v>0</v>
      </c>
      <c r="V24" s="26">
        <f>IF(A24="","",COUNTIF($B24:$U24,"○"))</f>
        <v>1</v>
      </c>
      <c r="W24" s="26">
        <f>IF(A24="","",COUNTIF($B24:$U24,"△"))</f>
        <v>0</v>
      </c>
      <c r="X24" s="26">
        <f>IF(A24="","",COUNTIF($B24:$U24,"●"))</f>
        <v>3</v>
      </c>
      <c r="Y24" s="27">
        <f>IF(A24="","",((COUNTIF($B24:$U24,"○")*3)+(COUNTIF($B24:$U24,"△"))))</f>
        <v>3</v>
      </c>
      <c r="Z24" s="27">
        <f>IF(A24="","",SUM(C24,G24,K24,O24,S24,))</f>
        <v>3</v>
      </c>
      <c r="AA24" s="27">
        <f>IF(A24="","",SUM(E24,I24,M24,Q24,U24,))</f>
        <v>10</v>
      </c>
      <c r="AB24" s="26">
        <f>IF(A24="","",Z24-AA24)</f>
        <v>-7</v>
      </c>
      <c r="AC24" s="26">
        <v>4</v>
      </c>
    </row>
    <row r="25" spans="1:29" ht="36.6" customHeight="1" x14ac:dyDescent="0.15">
      <c r="A25" s="31" t="str">
        <f>R20</f>
        <v>犀川</v>
      </c>
      <c r="B25" s="30" t="str">
        <f>IF(C25="","",IF(C25-E25&gt;0,"○",IF(C25-E25&lt;0,"●",IF(C25-E25=0,"△","?"))))</f>
        <v>●</v>
      </c>
      <c r="C25" s="29">
        <f>IF(S21="","",U21)</f>
        <v>0</v>
      </c>
      <c r="D25" s="29" t="s">
        <v>7</v>
      </c>
      <c r="E25" s="28">
        <v>5</v>
      </c>
      <c r="F25" s="30" t="str">
        <f>IF(G25="","",IF(G25-I25&gt;0,"○",IF(G25-I25&lt;0,"●",IF(G25-I25=0,"△","?"))))</f>
        <v>●</v>
      </c>
      <c r="G25" s="29">
        <v>0</v>
      </c>
      <c r="H25" s="29" t="s">
        <v>7</v>
      </c>
      <c r="I25" s="28">
        <v>3</v>
      </c>
      <c r="J25" s="30" t="str">
        <f>IF(K25="","",IF(K25-M25&gt;0,"○",IF(K25-M25&lt;0,"●",IF(K25-M25=0,"△","?"))))</f>
        <v>●</v>
      </c>
      <c r="K25" s="29">
        <v>1</v>
      </c>
      <c r="L25" s="29" t="s">
        <v>7</v>
      </c>
      <c r="M25" s="28">
        <v>7</v>
      </c>
      <c r="N25" s="30" t="str">
        <f>IF(O25="","",IF(O25-Q25&gt;0,"○",IF(O25-Q25&lt;0,"●",IF(O25-Q25=0,"△","?"))))</f>
        <v>●</v>
      </c>
      <c r="O25" s="29">
        <v>0</v>
      </c>
      <c r="P25" s="29" t="s">
        <v>7</v>
      </c>
      <c r="Q25" s="28">
        <v>2</v>
      </c>
      <c r="R25" s="241" t="s">
        <v>19</v>
      </c>
      <c r="S25" s="241"/>
      <c r="T25" s="241"/>
      <c r="U25" s="241"/>
      <c r="V25" s="26">
        <f>IF(A25="","",COUNTIF($B25:$U25,"○"))</f>
        <v>0</v>
      </c>
      <c r="W25" s="26">
        <f>IF(A25="","",COUNTIF($B25:$U25,"△"))</f>
        <v>0</v>
      </c>
      <c r="X25" s="26">
        <f>IF(A25="","",COUNTIF($B25:$U25,"●"))</f>
        <v>4</v>
      </c>
      <c r="Y25" s="27">
        <f>IF(A25="","",((COUNTIF($B25:$U25,"○")*3)+(COUNTIF($B25:$U25,"△"))))</f>
        <v>0</v>
      </c>
      <c r="Z25" s="27">
        <f>IF(A25="","",SUM(C25,G25,K25,O25,S25,))</f>
        <v>1</v>
      </c>
      <c r="AA25" s="27">
        <f>IF(A25="","",SUM(E25,I25,M25,Q25,U25,))</f>
        <v>17</v>
      </c>
      <c r="AB25" s="26">
        <f>IF(A25="","",Z25-AA25)</f>
        <v>-16</v>
      </c>
      <c r="AC25" s="26">
        <v>5</v>
      </c>
    </row>
    <row r="27" spans="1:29" x14ac:dyDescent="0.15">
      <c r="A27" s="41" t="s">
        <v>114</v>
      </c>
    </row>
    <row r="28" spans="1:29" x14ac:dyDescent="0.15">
      <c r="A28" s="35" t="s">
        <v>28</v>
      </c>
      <c r="B28" s="242" t="s">
        <v>144</v>
      </c>
      <c r="C28" s="242"/>
      <c r="D28" s="242"/>
      <c r="E28" s="242"/>
      <c r="F28" s="242" t="s">
        <v>145</v>
      </c>
      <c r="G28" s="242"/>
      <c r="H28" s="242"/>
      <c r="I28" s="242"/>
      <c r="J28" s="242" t="s">
        <v>146</v>
      </c>
      <c r="K28" s="242"/>
      <c r="L28" s="242"/>
      <c r="M28" s="242"/>
      <c r="N28" s="242" t="s">
        <v>147</v>
      </c>
      <c r="O28" s="242"/>
      <c r="P28" s="242"/>
      <c r="Q28" s="242"/>
      <c r="R28" s="242" t="s">
        <v>184</v>
      </c>
      <c r="S28" s="242"/>
      <c r="T28" s="242"/>
      <c r="U28" s="242"/>
      <c r="V28" s="35" t="s">
        <v>27</v>
      </c>
      <c r="W28" s="35" t="s">
        <v>26</v>
      </c>
      <c r="X28" s="35" t="s">
        <v>25</v>
      </c>
      <c r="Y28" s="35" t="s">
        <v>24</v>
      </c>
      <c r="Z28" s="35" t="s">
        <v>23</v>
      </c>
      <c r="AA28" s="35" t="s">
        <v>22</v>
      </c>
      <c r="AB28" s="35" t="s">
        <v>21</v>
      </c>
      <c r="AC28" s="35" t="s">
        <v>20</v>
      </c>
    </row>
    <row r="29" spans="1:29" ht="36.6" customHeight="1" x14ac:dyDescent="0.15">
      <c r="A29" s="34" t="str">
        <f>B28</f>
        <v>青山</v>
      </c>
      <c r="B29" s="240" t="s">
        <v>19</v>
      </c>
      <c r="C29" s="240"/>
      <c r="D29" s="240"/>
      <c r="E29" s="240"/>
      <c r="F29" s="30" t="str">
        <f>IF(G29="","",IF(G29-I29&gt;0,"○",IF(G29-I29&lt;0,"●",IF(G29-I29=0,"△","?"))))</f>
        <v>△</v>
      </c>
      <c r="G29" s="33">
        <v>0</v>
      </c>
      <c r="H29" s="29" t="s">
        <v>7</v>
      </c>
      <c r="I29" s="32">
        <v>0</v>
      </c>
      <c r="J29" s="30" t="str">
        <f>IF(K29="","",IF(K29-M29&gt;0,"○",IF(K29-M29&lt;0,"●",IF(K29-M29=0,"△","?"))))</f>
        <v>○</v>
      </c>
      <c r="K29" s="33">
        <v>1</v>
      </c>
      <c r="L29" s="29" t="s">
        <v>7</v>
      </c>
      <c r="M29" s="32">
        <v>0</v>
      </c>
      <c r="N29" s="30" t="str">
        <f>IF(O29="","",IF(O29-Q29&gt;0,"○",IF(O29-Q29&lt;0,"●",IF(O29-Q29=0,"△","?"))))</f>
        <v>●</v>
      </c>
      <c r="O29" s="33">
        <v>0</v>
      </c>
      <c r="P29" s="29" t="s">
        <v>7</v>
      </c>
      <c r="Q29" s="32">
        <v>1</v>
      </c>
      <c r="R29" s="30" t="str">
        <f>IF(S29="","",IF(S29-U29&gt;0,"○",IF(S29-U29&lt;0,"●",IF(S29-U29=0,"△","?"))))</f>
        <v>○</v>
      </c>
      <c r="S29" s="33">
        <v>4</v>
      </c>
      <c r="T29" s="29" t="s">
        <v>7</v>
      </c>
      <c r="U29" s="32">
        <v>0</v>
      </c>
      <c r="V29" s="27">
        <f>IF(A29="","",COUNTIF($B29:$U29,"○"))</f>
        <v>2</v>
      </c>
      <c r="W29" s="27">
        <f>IF(A29="","",COUNTIF($B29:$U29,"△"))</f>
        <v>1</v>
      </c>
      <c r="X29" s="27">
        <f>IF(A29="","",COUNTIF($B29:$U29,"●"))</f>
        <v>1</v>
      </c>
      <c r="Y29" s="27">
        <f>IF(A29="","",((COUNTIF($B29:$U29,"○")*3)+(COUNTIF($B29:$U29,"△"))))</f>
        <v>7</v>
      </c>
      <c r="Z29" s="27">
        <f>IF(A29="","",SUM(C29,G29,K29,O29,S29,))</f>
        <v>5</v>
      </c>
      <c r="AA29" s="27">
        <f>IF(A29="","",SUM(E29,I29,M29,Q29,U29,))</f>
        <v>1</v>
      </c>
      <c r="AB29" s="27">
        <f>IF(A29="","",Z29-AA29)</f>
        <v>4</v>
      </c>
      <c r="AC29" s="27">
        <v>2</v>
      </c>
    </row>
    <row r="30" spans="1:29" ht="36.6" customHeight="1" x14ac:dyDescent="0.15">
      <c r="A30" s="31" t="str">
        <f>F28</f>
        <v>香月</v>
      </c>
      <c r="B30" s="30" t="str">
        <f>IF(C30="","",IF(C30-E30&gt;0,"○",IF(C30-E30&lt;0,"●",IF(C30-E30=0,"△","?"))))</f>
        <v>△</v>
      </c>
      <c r="C30" s="29">
        <f>IF(G29="","",I29)</f>
        <v>0</v>
      </c>
      <c r="D30" s="29" t="s">
        <v>7</v>
      </c>
      <c r="E30" s="28">
        <f>IF(I29="","",G29)</f>
        <v>0</v>
      </c>
      <c r="F30" s="241" t="s">
        <v>19</v>
      </c>
      <c r="G30" s="241"/>
      <c r="H30" s="241"/>
      <c r="I30" s="241"/>
      <c r="J30" s="30" t="str">
        <f>IF(K30="","",IF(K30-M30&gt;0,"○",IF(K30-M30&lt;0,"●",IF(K30-M30=0,"△","?"))))</f>
        <v>△</v>
      </c>
      <c r="K30" s="33">
        <v>1</v>
      </c>
      <c r="L30" s="29" t="s">
        <v>7</v>
      </c>
      <c r="M30" s="32">
        <v>1</v>
      </c>
      <c r="N30" s="30" t="str">
        <f>IF(O30="","",IF(O30-Q30&gt;0,"○",IF(O30-Q30&lt;0,"●",IF(O30-Q30=0,"△","?"))))</f>
        <v>●</v>
      </c>
      <c r="O30" s="33">
        <v>0</v>
      </c>
      <c r="P30" s="29" t="s">
        <v>7</v>
      </c>
      <c r="Q30" s="32">
        <v>1</v>
      </c>
      <c r="R30" s="30" t="str">
        <f>IF(S30="","",IF(S30-U30&gt;0,"○",IF(S30-U30&lt;0,"●",IF(S30-U30=0,"△","?"))))</f>
        <v>○</v>
      </c>
      <c r="S30" s="33">
        <v>3</v>
      </c>
      <c r="T30" s="29" t="s">
        <v>7</v>
      </c>
      <c r="U30" s="32">
        <v>0</v>
      </c>
      <c r="V30" s="26">
        <f>IF(A30="","",COUNTIF($B30:$U30,"○"))</f>
        <v>1</v>
      </c>
      <c r="W30" s="26">
        <f>IF(A30="","",COUNTIF($B30:$U30,"△"))</f>
        <v>2</v>
      </c>
      <c r="X30" s="26">
        <f>IF(A30="","",COUNTIF($B30:$U30,"●"))</f>
        <v>1</v>
      </c>
      <c r="Y30" s="27">
        <f>IF(A30="","",((COUNTIF($B30:$U30,"○")*3)+(COUNTIF($B30:$U30,"△"))))</f>
        <v>5</v>
      </c>
      <c r="Z30" s="27">
        <f>IF(A30="","",SUM(C30,G30,K30,O30,S30,))</f>
        <v>4</v>
      </c>
      <c r="AA30" s="27">
        <f>IF(A30="","",SUM(E30,I30,M30,Q30,U30,))</f>
        <v>2</v>
      </c>
      <c r="AB30" s="26">
        <f>IF(A30="","",Z30-AA30)</f>
        <v>2</v>
      </c>
      <c r="AC30" s="26">
        <v>3</v>
      </c>
    </row>
    <row r="31" spans="1:29" ht="36.6" customHeight="1" x14ac:dyDescent="0.15">
      <c r="A31" s="31" t="str">
        <f>J28</f>
        <v>本城</v>
      </c>
      <c r="B31" s="30" t="str">
        <f>IF(C31="","",IF(C31-E31&gt;0,"○",IF(C31-E31&lt;0,"●",IF(C31-E31=0,"△","?"))))</f>
        <v>●</v>
      </c>
      <c r="C31" s="29">
        <f>IF(K29="","",M29)</f>
        <v>0</v>
      </c>
      <c r="D31" s="29" t="s">
        <v>7</v>
      </c>
      <c r="E31" s="28">
        <f>IF(M29="","",K29)</f>
        <v>1</v>
      </c>
      <c r="F31" s="30" t="str">
        <f>IF(G31="","",IF(G31-I31&gt;0,"○",IF(G31-I31&lt;0,"●",IF(G31-I31=0,"△","?"))))</f>
        <v>△</v>
      </c>
      <c r="G31" s="29">
        <v>1</v>
      </c>
      <c r="H31" s="29" t="s">
        <v>7</v>
      </c>
      <c r="I31" s="28">
        <v>1</v>
      </c>
      <c r="J31" s="241" t="s">
        <v>19</v>
      </c>
      <c r="K31" s="241"/>
      <c r="L31" s="241"/>
      <c r="M31" s="241"/>
      <c r="N31" s="30" t="str">
        <f>IF(O31="","",IF(O31-Q31&gt;0,"○",IF(O31-Q31&lt;0,"●",IF(O31-Q31=0,"△","?"))))</f>
        <v>●</v>
      </c>
      <c r="O31" s="33">
        <v>0</v>
      </c>
      <c r="P31" s="29" t="s">
        <v>7</v>
      </c>
      <c r="Q31" s="32">
        <v>1</v>
      </c>
      <c r="R31" s="30" t="str">
        <f>IF(S31="","",IF(S31-U31&gt;0,"○",IF(S31-U31&lt;0,"●",IF(S31-U31=0,"△","?"))))</f>
        <v>○</v>
      </c>
      <c r="S31" s="33">
        <v>2</v>
      </c>
      <c r="T31" s="29" t="s">
        <v>7</v>
      </c>
      <c r="U31" s="32">
        <v>1</v>
      </c>
      <c r="V31" s="26">
        <f>IF(A31="","",COUNTIF($B31:$U31,"○"))</f>
        <v>1</v>
      </c>
      <c r="W31" s="26">
        <f>IF(A31="","",COUNTIF($B31:$U31,"△"))</f>
        <v>1</v>
      </c>
      <c r="X31" s="26">
        <f>IF(A31="","",COUNTIF($B31:$U31,"●"))</f>
        <v>2</v>
      </c>
      <c r="Y31" s="27">
        <f>IF(A31="","",((COUNTIF($B31:$U31,"○")*3)+(COUNTIF($B31:$U31,"△"))))</f>
        <v>4</v>
      </c>
      <c r="Z31" s="27">
        <f>IF(A31="","",SUM(C31,G31,K31,O31,S31,))</f>
        <v>3</v>
      </c>
      <c r="AA31" s="27">
        <f>IF(A31="","",SUM(E31,I31,M31,Q31,U31,))</f>
        <v>4</v>
      </c>
      <c r="AB31" s="26">
        <f>IF(A31="","",Z31-AA31)</f>
        <v>-1</v>
      </c>
      <c r="AC31" s="26">
        <v>4</v>
      </c>
    </row>
    <row r="32" spans="1:29" ht="36.6" customHeight="1" x14ac:dyDescent="0.15">
      <c r="A32" s="75" t="str">
        <f>N28</f>
        <v>湯川</v>
      </c>
      <c r="B32" s="30" t="str">
        <f>IF(C32="","",IF(C32-E32&gt;0,"○",IF(C32-E32&lt;0,"●",IF(C32-E32=0,"△","?"))))</f>
        <v>○</v>
      </c>
      <c r="C32" s="29">
        <f>IF(O29="","",Q29)</f>
        <v>1</v>
      </c>
      <c r="D32" s="29" t="s">
        <v>7</v>
      </c>
      <c r="E32" s="28">
        <v>0</v>
      </c>
      <c r="F32" s="30" t="str">
        <f>IF(G32="","",IF(G32-I32&gt;0,"○",IF(G32-I32&lt;0,"●",IF(G32-I32=0,"△","?"))))</f>
        <v>○</v>
      </c>
      <c r="G32" s="29">
        <v>1</v>
      </c>
      <c r="H32" s="29" t="s">
        <v>7</v>
      </c>
      <c r="I32" s="28">
        <v>0</v>
      </c>
      <c r="J32" s="30" t="str">
        <f>IF(K32="","",IF(K32-M32&gt;0,"○",IF(K32-M32&lt;0,"●",IF(K32-M32=0,"△","?"))))</f>
        <v>○</v>
      </c>
      <c r="K32" s="29">
        <v>1</v>
      </c>
      <c r="L32" s="29" t="s">
        <v>7</v>
      </c>
      <c r="M32" s="28">
        <v>0</v>
      </c>
      <c r="N32" s="241" t="s">
        <v>19</v>
      </c>
      <c r="O32" s="241"/>
      <c r="P32" s="241"/>
      <c r="Q32" s="241"/>
      <c r="R32" s="30" t="str">
        <f>IF(S32="","",IF(S32-U32&gt;0,"○",IF(S32-U32&lt;0,"●",IF(S32-U32=0,"△","?"))))</f>
        <v>△</v>
      </c>
      <c r="S32" s="33">
        <v>1</v>
      </c>
      <c r="T32" s="29" t="s">
        <v>7</v>
      </c>
      <c r="U32" s="32">
        <v>1</v>
      </c>
      <c r="V32" s="26">
        <f>IF(A32="","",COUNTIF($B32:$U32,"○"))</f>
        <v>3</v>
      </c>
      <c r="W32" s="26">
        <f>IF(A32="","",COUNTIF($B32:$U32,"△"))</f>
        <v>1</v>
      </c>
      <c r="X32" s="26">
        <f>IF(A32="","",COUNTIF($B32:$U32,"●"))</f>
        <v>0</v>
      </c>
      <c r="Y32" s="27">
        <f>IF(A32="","",((COUNTIF($B32:$U32,"○")*3)+(COUNTIF($B32:$U32,"△"))))</f>
        <v>10</v>
      </c>
      <c r="Z32" s="27">
        <f>IF(A32="","",SUM(C32,G32,K32,O32,S32,))</f>
        <v>4</v>
      </c>
      <c r="AA32" s="27">
        <f>IF(A32="","",SUM(E32,I32,M32,Q32,U32,))</f>
        <v>1</v>
      </c>
      <c r="AB32" s="26">
        <f>IF(A32="","",Z32-AA32)</f>
        <v>3</v>
      </c>
      <c r="AC32" s="26">
        <v>1</v>
      </c>
    </row>
    <row r="33" spans="1:29" ht="36.6" customHeight="1" x14ac:dyDescent="0.15">
      <c r="A33" s="31" t="str">
        <f>R28</f>
        <v>高須</v>
      </c>
      <c r="B33" s="30" t="str">
        <f>IF(C33="","",IF(C33-E33&gt;0,"○",IF(C33-E33&lt;0,"●",IF(C33-E33=0,"△","?"))))</f>
        <v>●</v>
      </c>
      <c r="C33" s="29">
        <f>IF(S29="","",U29)</f>
        <v>0</v>
      </c>
      <c r="D33" s="29" t="s">
        <v>7</v>
      </c>
      <c r="E33" s="28">
        <v>4</v>
      </c>
      <c r="F33" s="30" t="str">
        <f>IF(G33="","",IF(G33-I33&gt;0,"○",IF(G33-I33&lt;0,"●",IF(G33-I33=0,"△","?"))))</f>
        <v>●</v>
      </c>
      <c r="G33" s="29">
        <v>0</v>
      </c>
      <c r="H33" s="29" t="s">
        <v>7</v>
      </c>
      <c r="I33" s="28">
        <v>3</v>
      </c>
      <c r="J33" s="30" t="str">
        <f>IF(K33="","",IF(K33-M33&gt;0,"○",IF(K33-M33&lt;0,"●",IF(K33-M33=0,"△","?"))))</f>
        <v>●</v>
      </c>
      <c r="K33" s="29">
        <v>1</v>
      </c>
      <c r="L33" s="29" t="s">
        <v>7</v>
      </c>
      <c r="M33" s="28">
        <v>2</v>
      </c>
      <c r="N33" s="30" t="str">
        <f>IF(O33="","",IF(O33-Q33&gt;0,"○",IF(O33-Q33&lt;0,"●",IF(O33-Q33=0,"△","?"))))</f>
        <v>△</v>
      </c>
      <c r="O33" s="29">
        <v>1</v>
      </c>
      <c r="P33" s="29" t="s">
        <v>7</v>
      </c>
      <c r="Q33" s="28">
        <v>1</v>
      </c>
      <c r="R33" s="241" t="s">
        <v>19</v>
      </c>
      <c r="S33" s="241"/>
      <c r="T33" s="241"/>
      <c r="U33" s="241"/>
      <c r="V33" s="26">
        <f>IF(A33="","",COUNTIF($B33:$U33,"○"))</f>
        <v>0</v>
      </c>
      <c r="W33" s="26">
        <f>IF(A33="","",COUNTIF($B33:$U33,"△"))</f>
        <v>1</v>
      </c>
      <c r="X33" s="26">
        <f>IF(A33="","",COUNTIF($B33:$U33,"●"))</f>
        <v>3</v>
      </c>
      <c r="Y33" s="27">
        <f>IF(A33="","",((COUNTIF($B33:$U33,"○")*3)+(COUNTIF($B33:$U33,"△"))))</f>
        <v>1</v>
      </c>
      <c r="Z33" s="27">
        <f>IF(A33="","",SUM(C33,G33,K33,O33,S33,))</f>
        <v>2</v>
      </c>
      <c r="AA33" s="27">
        <f>IF(A33="","",SUM(E33,I33,M33,Q33,U33,))</f>
        <v>10</v>
      </c>
      <c r="AB33" s="26">
        <f>IF(A33="","",Z33-AA33)</f>
        <v>-8</v>
      </c>
      <c r="AC33" s="26">
        <v>5</v>
      </c>
    </row>
    <row r="35" spans="1:29" x14ac:dyDescent="0.15">
      <c r="J35" s="24"/>
    </row>
  </sheetData>
  <mergeCells count="50">
    <mergeCell ref="B29:E29"/>
    <mergeCell ref="F30:I30"/>
    <mergeCell ref="J31:M31"/>
    <mergeCell ref="N32:Q32"/>
    <mergeCell ref="R33:U33"/>
    <mergeCell ref="B21:E21"/>
    <mergeCell ref="F22:I22"/>
    <mergeCell ref="J23:M23"/>
    <mergeCell ref="N24:Q24"/>
    <mergeCell ref="R25:U25"/>
    <mergeCell ref="B28:E28"/>
    <mergeCell ref="F28:I28"/>
    <mergeCell ref="J28:M28"/>
    <mergeCell ref="N28:Q28"/>
    <mergeCell ref="R28:U28"/>
    <mergeCell ref="B13:E13"/>
    <mergeCell ref="F14:I14"/>
    <mergeCell ref="J15:M15"/>
    <mergeCell ref="N16:Q16"/>
    <mergeCell ref="R17:U17"/>
    <mergeCell ref="B20:E20"/>
    <mergeCell ref="F20:I20"/>
    <mergeCell ref="J20:M20"/>
    <mergeCell ref="N20:Q20"/>
    <mergeCell ref="R20:U20"/>
    <mergeCell ref="B5:E5"/>
    <mergeCell ref="F6:I6"/>
    <mergeCell ref="J7:M7"/>
    <mergeCell ref="N8:Q8"/>
    <mergeCell ref="R9:U9"/>
    <mergeCell ref="B12:E12"/>
    <mergeCell ref="F12:I12"/>
    <mergeCell ref="J12:M12"/>
    <mergeCell ref="N12:Q12"/>
    <mergeCell ref="R12:U12"/>
    <mergeCell ref="X2:Y2"/>
    <mergeCell ref="AA2:AC2"/>
    <mergeCell ref="V3:X3"/>
    <mergeCell ref="Y3:AC3"/>
    <mergeCell ref="B4:E4"/>
    <mergeCell ref="F4:I4"/>
    <mergeCell ref="J4:M4"/>
    <mergeCell ref="N4:Q4"/>
    <mergeCell ref="R4:U4"/>
    <mergeCell ref="B2:G2"/>
    <mergeCell ref="H2:K2"/>
    <mergeCell ref="L2:O2"/>
    <mergeCell ref="P2:S2"/>
    <mergeCell ref="T2:U2"/>
    <mergeCell ref="V2:W2"/>
  </mergeCells>
  <phoneticPr fontId="3"/>
  <conditionalFormatting sqref="AC5:AC9">
    <cfRule type="cellIs" dxfId="11" priority="10" stopIfTrue="1" operator="equal">
      <formula>1</formula>
    </cfRule>
    <cfRule type="cellIs" dxfId="10" priority="11" stopIfTrue="1" operator="equal">
      <formula>2</formula>
    </cfRule>
    <cfRule type="cellIs" dxfId="9" priority="12" stopIfTrue="1" operator="equal">
      <formula>3</formula>
    </cfRule>
  </conditionalFormatting>
  <conditionalFormatting sqref="AC13:AC17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stopIfTrue="1" operator="equal">
      <formula>3</formula>
    </cfRule>
  </conditionalFormatting>
  <conditionalFormatting sqref="AC21:AC25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AC29:AC3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23622047244094491" right="0.23622047244094491" top="0.74803149606299213" bottom="0.74803149606299213" header="0.31496062992125984" footer="0.31496062992125984"/>
  <pageSetup paperSize="9" scale="53" orientation="landscape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P47"/>
  <sheetViews>
    <sheetView tabSelected="1" zoomScale="120" zoomScaleNormal="120" zoomScaleSheetLayoutView="50" workbookViewId="0">
      <selection activeCell="IB37" sqref="IB37"/>
    </sheetView>
  </sheetViews>
  <sheetFormatPr defaultColWidth="0.625" defaultRowHeight="13.5" x14ac:dyDescent="0.4"/>
  <cols>
    <col min="1" max="1" width="5.875" style="76" customWidth="1"/>
    <col min="2" max="234" width="0.375" style="76" customWidth="1"/>
    <col min="235" max="256" width="0.625" style="76"/>
    <col min="257" max="257" width="5.875" style="76" customWidth="1"/>
    <col min="258" max="490" width="0.375" style="76" customWidth="1"/>
    <col min="491" max="512" width="0.625" style="76"/>
    <col min="513" max="513" width="5.875" style="76" customWidth="1"/>
    <col min="514" max="746" width="0.375" style="76" customWidth="1"/>
    <col min="747" max="768" width="0.625" style="76"/>
    <col min="769" max="769" width="5.875" style="76" customWidth="1"/>
    <col min="770" max="1002" width="0.375" style="76" customWidth="1"/>
    <col min="1003" max="1024" width="0.625" style="76"/>
    <col min="1025" max="1025" width="5.875" style="76" customWidth="1"/>
    <col min="1026" max="1258" width="0.375" style="76" customWidth="1"/>
    <col min="1259" max="1280" width="0.625" style="76"/>
    <col min="1281" max="1281" width="5.875" style="76" customWidth="1"/>
    <col min="1282" max="1514" width="0.375" style="76" customWidth="1"/>
    <col min="1515" max="1536" width="0.625" style="76"/>
    <col min="1537" max="1537" width="5.875" style="76" customWidth="1"/>
    <col min="1538" max="1770" width="0.375" style="76" customWidth="1"/>
    <col min="1771" max="1792" width="0.625" style="76"/>
    <col min="1793" max="1793" width="5.875" style="76" customWidth="1"/>
    <col min="1794" max="2026" width="0.375" style="76" customWidth="1"/>
    <col min="2027" max="2048" width="0.625" style="76"/>
    <col min="2049" max="2049" width="5.875" style="76" customWidth="1"/>
    <col min="2050" max="2282" width="0.375" style="76" customWidth="1"/>
    <col min="2283" max="2304" width="0.625" style="76"/>
    <col min="2305" max="2305" width="5.875" style="76" customWidth="1"/>
    <col min="2306" max="2538" width="0.375" style="76" customWidth="1"/>
    <col min="2539" max="2560" width="0.625" style="76"/>
    <col min="2561" max="2561" width="5.875" style="76" customWidth="1"/>
    <col min="2562" max="2794" width="0.375" style="76" customWidth="1"/>
    <col min="2795" max="2816" width="0.625" style="76"/>
    <col min="2817" max="2817" width="5.875" style="76" customWidth="1"/>
    <col min="2818" max="3050" width="0.375" style="76" customWidth="1"/>
    <col min="3051" max="3072" width="0.625" style="76"/>
    <col min="3073" max="3073" width="5.875" style="76" customWidth="1"/>
    <col min="3074" max="3306" width="0.375" style="76" customWidth="1"/>
    <col min="3307" max="3328" width="0.625" style="76"/>
    <col min="3329" max="3329" width="5.875" style="76" customWidth="1"/>
    <col min="3330" max="3562" width="0.375" style="76" customWidth="1"/>
    <col min="3563" max="3584" width="0.625" style="76"/>
    <col min="3585" max="3585" width="5.875" style="76" customWidth="1"/>
    <col min="3586" max="3818" width="0.375" style="76" customWidth="1"/>
    <col min="3819" max="3840" width="0.625" style="76"/>
    <col min="3841" max="3841" width="5.875" style="76" customWidth="1"/>
    <col min="3842" max="4074" width="0.375" style="76" customWidth="1"/>
    <col min="4075" max="4096" width="0.625" style="76"/>
    <col min="4097" max="4097" width="5.875" style="76" customWidth="1"/>
    <col min="4098" max="4330" width="0.375" style="76" customWidth="1"/>
    <col min="4331" max="4352" width="0.625" style="76"/>
    <col min="4353" max="4353" width="5.875" style="76" customWidth="1"/>
    <col min="4354" max="4586" width="0.375" style="76" customWidth="1"/>
    <col min="4587" max="4608" width="0.625" style="76"/>
    <col min="4609" max="4609" width="5.875" style="76" customWidth="1"/>
    <col min="4610" max="4842" width="0.375" style="76" customWidth="1"/>
    <col min="4843" max="4864" width="0.625" style="76"/>
    <col min="4865" max="4865" width="5.875" style="76" customWidth="1"/>
    <col min="4866" max="5098" width="0.375" style="76" customWidth="1"/>
    <col min="5099" max="5120" width="0.625" style="76"/>
    <col min="5121" max="5121" width="5.875" style="76" customWidth="1"/>
    <col min="5122" max="5354" width="0.375" style="76" customWidth="1"/>
    <col min="5355" max="5376" width="0.625" style="76"/>
    <col min="5377" max="5377" width="5.875" style="76" customWidth="1"/>
    <col min="5378" max="5610" width="0.375" style="76" customWidth="1"/>
    <col min="5611" max="5632" width="0.625" style="76"/>
    <col min="5633" max="5633" width="5.875" style="76" customWidth="1"/>
    <col min="5634" max="5866" width="0.375" style="76" customWidth="1"/>
    <col min="5867" max="5888" width="0.625" style="76"/>
    <col min="5889" max="5889" width="5.875" style="76" customWidth="1"/>
    <col min="5890" max="6122" width="0.375" style="76" customWidth="1"/>
    <col min="6123" max="6144" width="0.625" style="76"/>
    <col min="6145" max="6145" width="5.875" style="76" customWidth="1"/>
    <col min="6146" max="6378" width="0.375" style="76" customWidth="1"/>
    <col min="6379" max="6400" width="0.625" style="76"/>
    <col min="6401" max="6401" width="5.875" style="76" customWidth="1"/>
    <col min="6402" max="6634" width="0.375" style="76" customWidth="1"/>
    <col min="6635" max="6656" width="0.625" style="76"/>
    <col min="6657" max="6657" width="5.875" style="76" customWidth="1"/>
    <col min="6658" max="6890" width="0.375" style="76" customWidth="1"/>
    <col min="6891" max="6912" width="0.625" style="76"/>
    <col min="6913" max="6913" width="5.875" style="76" customWidth="1"/>
    <col min="6914" max="7146" width="0.375" style="76" customWidth="1"/>
    <col min="7147" max="7168" width="0.625" style="76"/>
    <col min="7169" max="7169" width="5.875" style="76" customWidth="1"/>
    <col min="7170" max="7402" width="0.375" style="76" customWidth="1"/>
    <col min="7403" max="7424" width="0.625" style="76"/>
    <col min="7425" max="7425" width="5.875" style="76" customWidth="1"/>
    <col min="7426" max="7658" width="0.375" style="76" customWidth="1"/>
    <col min="7659" max="7680" width="0.625" style="76"/>
    <col min="7681" max="7681" width="5.875" style="76" customWidth="1"/>
    <col min="7682" max="7914" width="0.375" style="76" customWidth="1"/>
    <col min="7915" max="7936" width="0.625" style="76"/>
    <col min="7937" max="7937" width="5.875" style="76" customWidth="1"/>
    <col min="7938" max="8170" width="0.375" style="76" customWidth="1"/>
    <col min="8171" max="8192" width="0.625" style="76"/>
    <col min="8193" max="8193" width="5.875" style="76" customWidth="1"/>
    <col min="8194" max="8426" width="0.375" style="76" customWidth="1"/>
    <col min="8427" max="8448" width="0.625" style="76"/>
    <col min="8449" max="8449" width="5.875" style="76" customWidth="1"/>
    <col min="8450" max="8682" width="0.375" style="76" customWidth="1"/>
    <col min="8683" max="8704" width="0.625" style="76"/>
    <col min="8705" max="8705" width="5.875" style="76" customWidth="1"/>
    <col min="8706" max="8938" width="0.375" style="76" customWidth="1"/>
    <col min="8939" max="8960" width="0.625" style="76"/>
    <col min="8961" max="8961" width="5.875" style="76" customWidth="1"/>
    <col min="8962" max="9194" width="0.375" style="76" customWidth="1"/>
    <col min="9195" max="9216" width="0.625" style="76"/>
    <col min="9217" max="9217" width="5.875" style="76" customWidth="1"/>
    <col min="9218" max="9450" width="0.375" style="76" customWidth="1"/>
    <col min="9451" max="9472" width="0.625" style="76"/>
    <col min="9473" max="9473" width="5.875" style="76" customWidth="1"/>
    <col min="9474" max="9706" width="0.375" style="76" customWidth="1"/>
    <col min="9707" max="9728" width="0.625" style="76"/>
    <col min="9729" max="9729" width="5.875" style="76" customWidth="1"/>
    <col min="9730" max="9962" width="0.375" style="76" customWidth="1"/>
    <col min="9963" max="9984" width="0.625" style="76"/>
    <col min="9985" max="9985" width="5.875" style="76" customWidth="1"/>
    <col min="9986" max="10218" width="0.375" style="76" customWidth="1"/>
    <col min="10219" max="10240" width="0.625" style="76"/>
    <col min="10241" max="10241" width="5.875" style="76" customWidth="1"/>
    <col min="10242" max="10474" width="0.375" style="76" customWidth="1"/>
    <col min="10475" max="10496" width="0.625" style="76"/>
    <col min="10497" max="10497" width="5.875" style="76" customWidth="1"/>
    <col min="10498" max="10730" width="0.375" style="76" customWidth="1"/>
    <col min="10731" max="10752" width="0.625" style="76"/>
    <col min="10753" max="10753" width="5.875" style="76" customWidth="1"/>
    <col min="10754" max="10986" width="0.375" style="76" customWidth="1"/>
    <col min="10987" max="11008" width="0.625" style="76"/>
    <col min="11009" max="11009" width="5.875" style="76" customWidth="1"/>
    <col min="11010" max="11242" width="0.375" style="76" customWidth="1"/>
    <col min="11243" max="11264" width="0.625" style="76"/>
    <col min="11265" max="11265" width="5.875" style="76" customWidth="1"/>
    <col min="11266" max="11498" width="0.375" style="76" customWidth="1"/>
    <col min="11499" max="11520" width="0.625" style="76"/>
    <col min="11521" max="11521" width="5.875" style="76" customWidth="1"/>
    <col min="11522" max="11754" width="0.375" style="76" customWidth="1"/>
    <col min="11755" max="11776" width="0.625" style="76"/>
    <col min="11777" max="11777" width="5.875" style="76" customWidth="1"/>
    <col min="11778" max="12010" width="0.375" style="76" customWidth="1"/>
    <col min="12011" max="12032" width="0.625" style="76"/>
    <col min="12033" max="12033" width="5.875" style="76" customWidth="1"/>
    <col min="12034" max="12266" width="0.375" style="76" customWidth="1"/>
    <col min="12267" max="12288" width="0.625" style="76"/>
    <col min="12289" max="12289" width="5.875" style="76" customWidth="1"/>
    <col min="12290" max="12522" width="0.375" style="76" customWidth="1"/>
    <col min="12523" max="12544" width="0.625" style="76"/>
    <col min="12545" max="12545" width="5.875" style="76" customWidth="1"/>
    <col min="12546" max="12778" width="0.375" style="76" customWidth="1"/>
    <col min="12779" max="12800" width="0.625" style="76"/>
    <col min="12801" max="12801" width="5.875" style="76" customWidth="1"/>
    <col min="12802" max="13034" width="0.375" style="76" customWidth="1"/>
    <col min="13035" max="13056" width="0.625" style="76"/>
    <col min="13057" max="13057" width="5.875" style="76" customWidth="1"/>
    <col min="13058" max="13290" width="0.375" style="76" customWidth="1"/>
    <col min="13291" max="13312" width="0.625" style="76"/>
    <col min="13313" max="13313" width="5.875" style="76" customWidth="1"/>
    <col min="13314" max="13546" width="0.375" style="76" customWidth="1"/>
    <col min="13547" max="13568" width="0.625" style="76"/>
    <col min="13569" max="13569" width="5.875" style="76" customWidth="1"/>
    <col min="13570" max="13802" width="0.375" style="76" customWidth="1"/>
    <col min="13803" max="13824" width="0.625" style="76"/>
    <col min="13825" max="13825" width="5.875" style="76" customWidth="1"/>
    <col min="13826" max="14058" width="0.375" style="76" customWidth="1"/>
    <col min="14059" max="14080" width="0.625" style="76"/>
    <col min="14081" max="14081" width="5.875" style="76" customWidth="1"/>
    <col min="14082" max="14314" width="0.375" style="76" customWidth="1"/>
    <col min="14315" max="14336" width="0.625" style="76"/>
    <col min="14337" max="14337" width="5.875" style="76" customWidth="1"/>
    <col min="14338" max="14570" width="0.375" style="76" customWidth="1"/>
    <col min="14571" max="14592" width="0.625" style="76"/>
    <col min="14593" max="14593" width="5.875" style="76" customWidth="1"/>
    <col min="14594" max="14826" width="0.375" style="76" customWidth="1"/>
    <col min="14827" max="14848" width="0.625" style="76"/>
    <col min="14849" max="14849" width="5.875" style="76" customWidth="1"/>
    <col min="14850" max="15082" width="0.375" style="76" customWidth="1"/>
    <col min="15083" max="15104" width="0.625" style="76"/>
    <col min="15105" max="15105" width="5.875" style="76" customWidth="1"/>
    <col min="15106" max="15338" width="0.375" style="76" customWidth="1"/>
    <col min="15339" max="15360" width="0.625" style="76"/>
    <col min="15361" max="15361" width="5.875" style="76" customWidth="1"/>
    <col min="15362" max="15594" width="0.375" style="76" customWidth="1"/>
    <col min="15595" max="15616" width="0.625" style="76"/>
    <col min="15617" max="15617" width="5.875" style="76" customWidth="1"/>
    <col min="15618" max="15850" width="0.375" style="76" customWidth="1"/>
    <col min="15851" max="15872" width="0.625" style="76"/>
    <col min="15873" max="15873" width="5.875" style="76" customWidth="1"/>
    <col min="15874" max="16106" width="0.375" style="76" customWidth="1"/>
    <col min="16107" max="16128" width="0.625" style="76"/>
    <col min="16129" max="16129" width="5.875" style="76" customWidth="1"/>
    <col min="16130" max="16362" width="0.375" style="76" customWidth="1"/>
    <col min="16363" max="16384" width="0.625" style="76"/>
  </cols>
  <sheetData>
    <row r="2" spans="1:224" ht="18.75" customHeight="1" x14ac:dyDescent="0.4">
      <c r="D2" s="77" t="s">
        <v>192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</row>
    <row r="3" spans="1:224" x14ac:dyDescent="0.4"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</row>
    <row r="4" spans="1:224" s="79" customFormat="1" ht="15" customHeight="1" x14ac:dyDescent="0.4">
      <c r="C4" s="258" t="s">
        <v>193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DV4" s="252"/>
      <c r="DW4" s="252"/>
      <c r="DY4" s="252"/>
      <c r="DZ4" s="252"/>
      <c r="EA4" s="252" t="s">
        <v>194</v>
      </c>
      <c r="EB4" s="252"/>
      <c r="EC4" s="252"/>
      <c r="ED4" s="252"/>
      <c r="EF4" s="259"/>
      <c r="EG4" s="259"/>
      <c r="GA4" s="254" t="s">
        <v>195</v>
      </c>
      <c r="GB4" s="254"/>
      <c r="GC4" s="254"/>
      <c r="GD4" s="254"/>
      <c r="GE4" s="254"/>
      <c r="GF4" s="254"/>
      <c r="GG4" s="254"/>
      <c r="GH4" s="254"/>
      <c r="GI4" s="254"/>
      <c r="GJ4" s="254"/>
      <c r="GK4" s="254"/>
      <c r="GL4" s="254"/>
      <c r="GM4" s="254"/>
      <c r="GN4" s="254"/>
      <c r="GO4" s="254"/>
      <c r="GP4" s="254"/>
      <c r="GQ4" s="254"/>
      <c r="GR4" s="254"/>
      <c r="GW4" s="254" t="s">
        <v>196</v>
      </c>
      <c r="GX4" s="254"/>
      <c r="GY4" s="254"/>
      <c r="GZ4" s="254"/>
      <c r="HA4" s="254"/>
      <c r="HB4" s="254"/>
      <c r="HC4" s="254"/>
      <c r="HD4" s="254"/>
      <c r="HE4" s="254"/>
      <c r="HF4" s="254"/>
      <c r="HG4" s="254"/>
      <c r="HH4" s="254"/>
      <c r="HI4" s="254"/>
      <c r="HJ4" s="254"/>
      <c r="HK4" s="254"/>
      <c r="HL4" s="254"/>
      <c r="HM4" s="254"/>
      <c r="HN4" s="254"/>
      <c r="HO4" s="254"/>
      <c r="HP4" s="254"/>
    </row>
    <row r="5" spans="1:224" s="79" customFormat="1" ht="15" customHeight="1" x14ac:dyDescent="0.4">
      <c r="C5" s="252" t="s">
        <v>197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DV5" s="252"/>
      <c r="DW5" s="252"/>
      <c r="DY5" s="252"/>
      <c r="DZ5" s="252"/>
      <c r="EA5" s="252" t="s">
        <v>194</v>
      </c>
      <c r="EB5" s="252"/>
      <c r="EC5" s="252"/>
      <c r="ED5" s="252"/>
      <c r="EF5" s="259"/>
      <c r="EG5" s="259"/>
      <c r="GA5" s="255" t="s">
        <v>198</v>
      </c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7"/>
      <c r="GW5" s="255" t="s">
        <v>199</v>
      </c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7"/>
    </row>
    <row r="6" spans="1:224" s="79" customFormat="1" ht="15" customHeight="1" x14ac:dyDescent="0.4">
      <c r="C6" s="252" t="s">
        <v>200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V6" s="252"/>
      <c r="DW6" s="252"/>
      <c r="DY6" s="252"/>
      <c r="DZ6" s="252"/>
      <c r="EA6" s="252" t="s">
        <v>194</v>
      </c>
      <c r="EB6" s="252"/>
      <c r="EC6" s="252"/>
      <c r="ED6" s="252"/>
      <c r="EF6" s="259"/>
      <c r="EG6" s="259"/>
      <c r="GA6" s="255" t="s">
        <v>201</v>
      </c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7"/>
      <c r="GW6" s="255" t="s">
        <v>202</v>
      </c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7"/>
    </row>
    <row r="7" spans="1:224" s="79" customFormat="1" ht="15" customHeight="1" x14ac:dyDescent="0.4"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V7" s="252"/>
      <c r="DW7" s="252"/>
      <c r="DY7" s="252"/>
      <c r="DZ7" s="252"/>
      <c r="EA7" s="252" t="s">
        <v>194</v>
      </c>
      <c r="EB7" s="252"/>
      <c r="EC7" s="252"/>
      <c r="ED7" s="252"/>
      <c r="EF7" s="259"/>
      <c r="EG7" s="259"/>
      <c r="GA7" s="255" t="s">
        <v>203</v>
      </c>
      <c r="GB7" s="256"/>
      <c r="GC7" s="256"/>
      <c r="GD7" s="256"/>
      <c r="GE7" s="256"/>
      <c r="GF7" s="256"/>
      <c r="GG7" s="256"/>
      <c r="GH7" s="256"/>
      <c r="GI7" s="256"/>
      <c r="GJ7" s="256"/>
      <c r="GK7" s="256"/>
      <c r="GL7" s="256"/>
      <c r="GM7" s="256"/>
      <c r="GN7" s="256"/>
      <c r="GO7" s="256"/>
      <c r="GP7" s="256"/>
      <c r="GQ7" s="256"/>
      <c r="GR7" s="257"/>
      <c r="GW7" s="255" t="s">
        <v>204</v>
      </c>
      <c r="GX7" s="256"/>
      <c r="GY7" s="256"/>
      <c r="GZ7" s="256"/>
      <c r="HA7" s="256"/>
      <c r="HB7" s="256"/>
      <c r="HC7" s="256"/>
      <c r="HD7" s="256"/>
      <c r="HE7" s="256"/>
      <c r="HF7" s="256"/>
      <c r="HG7" s="256"/>
      <c r="HH7" s="256"/>
      <c r="HI7" s="256"/>
      <c r="HJ7" s="256"/>
      <c r="HK7" s="256"/>
      <c r="HL7" s="256"/>
      <c r="HM7" s="256"/>
      <c r="HN7" s="256"/>
      <c r="HO7" s="256"/>
      <c r="HP7" s="257"/>
    </row>
    <row r="8" spans="1:224" s="79" customFormat="1" ht="15" customHeight="1" x14ac:dyDescent="0.4"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2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GA8" s="255" t="s">
        <v>205</v>
      </c>
      <c r="GB8" s="256"/>
      <c r="GC8" s="256"/>
      <c r="GD8" s="256"/>
      <c r="GE8" s="256"/>
      <c r="GF8" s="256"/>
      <c r="GG8" s="256"/>
      <c r="GH8" s="256"/>
      <c r="GI8" s="256"/>
      <c r="GJ8" s="256"/>
      <c r="GK8" s="256"/>
      <c r="GL8" s="256"/>
      <c r="GM8" s="256"/>
      <c r="GN8" s="256"/>
      <c r="GO8" s="256"/>
      <c r="GP8" s="256"/>
      <c r="GQ8" s="256"/>
      <c r="GR8" s="257"/>
      <c r="GW8" s="255" t="s">
        <v>206</v>
      </c>
      <c r="GX8" s="256"/>
      <c r="GY8" s="256"/>
      <c r="GZ8" s="256"/>
      <c r="HA8" s="256"/>
      <c r="HB8" s="256"/>
      <c r="HC8" s="256"/>
      <c r="HD8" s="256"/>
      <c r="HE8" s="256"/>
      <c r="HF8" s="256"/>
      <c r="HG8" s="256"/>
      <c r="HH8" s="256"/>
      <c r="HI8" s="256"/>
      <c r="HJ8" s="256"/>
      <c r="HK8" s="256"/>
      <c r="HL8" s="256"/>
      <c r="HM8" s="256"/>
      <c r="HN8" s="256"/>
      <c r="HO8" s="256"/>
      <c r="HP8" s="257"/>
    </row>
    <row r="9" spans="1:224" s="79" customFormat="1" ht="15" customHeight="1" x14ac:dyDescent="0.4">
      <c r="A9" s="79" t="s">
        <v>207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E9" s="83"/>
      <c r="DE9" s="259" t="s">
        <v>208</v>
      </c>
      <c r="DF9" s="259"/>
      <c r="DG9" s="259"/>
      <c r="DH9" s="259"/>
      <c r="DI9" s="259"/>
      <c r="DJ9" s="259"/>
      <c r="DK9" s="259"/>
      <c r="DL9" s="259"/>
      <c r="DM9" s="259"/>
      <c r="DN9" s="259"/>
      <c r="FP9" s="83"/>
      <c r="GA9" s="255" t="s">
        <v>209</v>
      </c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7"/>
      <c r="GW9" s="255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7"/>
    </row>
    <row r="10" spans="1:224" s="79" customFormat="1" ht="15" customHeight="1" x14ac:dyDescent="0.4"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BE10" s="83"/>
      <c r="FP10" s="82"/>
      <c r="GA10" s="255" t="s">
        <v>210</v>
      </c>
      <c r="GB10" s="256"/>
      <c r="GC10" s="256"/>
      <c r="GD10" s="256"/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7"/>
      <c r="GW10" s="255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7"/>
    </row>
    <row r="11" spans="1:224" s="79" customFormat="1" ht="15" customHeight="1" x14ac:dyDescent="0.4"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CN11" s="261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3"/>
      <c r="DD11" s="252"/>
      <c r="DE11" s="252"/>
      <c r="DG11" s="252"/>
      <c r="DH11" s="252"/>
      <c r="DI11" s="252" t="s">
        <v>194</v>
      </c>
      <c r="DJ11" s="252"/>
      <c r="DK11" s="252"/>
      <c r="DL11" s="252"/>
      <c r="DN11" s="259"/>
      <c r="DO11" s="260"/>
      <c r="DP11" s="261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2"/>
      <c r="EE11" s="26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</row>
    <row r="12" spans="1:224" s="79" customFormat="1" ht="15" customHeight="1" x14ac:dyDescent="0.4"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CN12" s="26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65"/>
      <c r="DD12" s="252"/>
      <c r="DE12" s="252"/>
      <c r="DG12" s="252"/>
      <c r="DH12" s="252"/>
      <c r="DI12" s="252" t="s">
        <v>194</v>
      </c>
      <c r="DJ12" s="252"/>
      <c r="DK12" s="252"/>
      <c r="DL12" s="252"/>
      <c r="DN12" s="259"/>
      <c r="DO12" s="260"/>
      <c r="DP12" s="264"/>
      <c r="DQ12" s="254"/>
      <c r="DR12" s="254"/>
      <c r="DS12" s="254"/>
      <c r="DT12" s="254"/>
      <c r="DU12" s="254"/>
      <c r="DV12" s="254"/>
      <c r="DW12" s="254"/>
      <c r="DX12" s="254"/>
      <c r="DY12" s="254"/>
      <c r="DZ12" s="254"/>
      <c r="EA12" s="254"/>
      <c r="EB12" s="254"/>
      <c r="EC12" s="254"/>
      <c r="ED12" s="254"/>
      <c r="EE12" s="265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</row>
    <row r="13" spans="1:224" s="79" customFormat="1" ht="15" customHeight="1" x14ac:dyDescent="0.4"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2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V13" s="83"/>
      <c r="DD13" s="259" t="s">
        <v>211</v>
      </c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W13" s="84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2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</row>
    <row r="14" spans="1:224" s="79" customFormat="1" ht="15" customHeight="1" x14ac:dyDescent="0.4">
      <c r="A14" s="79" t="s">
        <v>207</v>
      </c>
      <c r="AB14" s="83"/>
      <c r="AY14" s="259" t="s">
        <v>212</v>
      </c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CH14" s="83"/>
      <c r="CV14" s="82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5"/>
      <c r="EL14" s="83"/>
      <c r="FI14" s="259" t="s">
        <v>213</v>
      </c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GR14" s="83"/>
    </row>
    <row r="15" spans="1:224" s="79" customFormat="1" ht="15" customHeight="1" thickBot="1" x14ac:dyDescent="0.45">
      <c r="AB15" s="83"/>
      <c r="AY15" s="252"/>
      <c r="AZ15" s="252"/>
      <c r="BB15" s="252"/>
      <c r="BC15" s="252"/>
      <c r="BD15" s="252" t="s">
        <v>194</v>
      </c>
      <c r="BE15" s="252"/>
      <c r="BF15" s="252"/>
      <c r="BG15" s="252"/>
      <c r="BI15" s="259"/>
      <c r="BJ15" s="259"/>
      <c r="CH15" s="83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7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EL15" s="83"/>
      <c r="FI15" s="252"/>
      <c r="FJ15" s="252"/>
      <c r="FL15" s="252"/>
      <c r="FM15" s="252"/>
      <c r="FN15" s="252" t="s">
        <v>194</v>
      </c>
      <c r="FO15" s="252"/>
      <c r="FP15" s="252"/>
      <c r="FQ15" s="252"/>
      <c r="FS15" s="259"/>
      <c r="FT15" s="259"/>
      <c r="GR15" s="83"/>
    </row>
    <row r="16" spans="1:224" s="79" customFormat="1" ht="15" customHeight="1" x14ac:dyDescent="0.4">
      <c r="T16" s="272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4"/>
      <c r="AY16" s="252"/>
      <c r="AZ16" s="252"/>
      <c r="BB16" s="252"/>
      <c r="BC16" s="252"/>
      <c r="BD16" s="252" t="s">
        <v>194</v>
      </c>
      <c r="BE16" s="252"/>
      <c r="BF16" s="252"/>
      <c r="BG16" s="252"/>
      <c r="BI16" s="259"/>
      <c r="BJ16" s="259"/>
      <c r="BZ16" s="272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4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ED16" s="272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4"/>
      <c r="FI16" s="252"/>
      <c r="FJ16" s="252"/>
      <c r="FL16" s="252"/>
      <c r="FM16" s="252"/>
      <c r="FN16" s="252" t="s">
        <v>194</v>
      </c>
      <c r="FO16" s="252"/>
      <c r="FP16" s="252"/>
      <c r="FQ16" s="252"/>
      <c r="FS16" s="259"/>
      <c r="FT16" s="259"/>
      <c r="GJ16" s="266"/>
      <c r="GK16" s="267"/>
      <c r="GL16" s="267"/>
      <c r="GM16" s="267"/>
      <c r="GN16" s="267"/>
      <c r="GO16" s="267"/>
      <c r="GP16" s="267"/>
      <c r="GQ16" s="267"/>
      <c r="GR16" s="267"/>
      <c r="GS16" s="267"/>
      <c r="GT16" s="267"/>
      <c r="GU16" s="267"/>
      <c r="GV16" s="267"/>
      <c r="GW16" s="267"/>
      <c r="GX16" s="267"/>
      <c r="GY16" s="268"/>
    </row>
    <row r="17" spans="1:224" s="79" customFormat="1" ht="15" customHeight="1" thickBot="1" x14ac:dyDescent="0.45">
      <c r="T17" s="275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7"/>
      <c r="BZ17" s="275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7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ED17" s="275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7"/>
      <c r="GJ17" s="269"/>
      <c r="GK17" s="270"/>
      <c r="GL17" s="270"/>
      <c r="GM17" s="270"/>
      <c r="GN17" s="270"/>
      <c r="GO17" s="270"/>
      <c r="GP17" s="270"/>
      <c r="GQ17" s="270"/>
      <c r="GR17" s="270"/>
      <c r="GS17" s="270"/>
      <c r="GT17" s="270"/>
      <c r="GU17" s="270"/>
      <c r="GV17" s="270"/>
      <c r="GW17" s="270"/>
      <c r="GX17" s="270"/>
      <c r="GY17" s="271"/>
    </row>
    <row r="18" spans="1:224" s="79" customFormat="1" ht="15" customHeight="1" x14ac:dyDescent="0.4"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2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2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2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2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</row>
    <row r="19" spans="1:224" s="79" customFormat="1" ht="15" customHeight="1" x14ac:dyDescent="0.4">
      <c r="A19" s="79" t="s">
        <v>214</v>
      </c>
      <c r="N19" s="83"/>
      <c r="W19" s="259" t="s">
        <v>215</v>
      </c>
      <c r="X19" s="259"/>
      <c r="Y19" s="259"/>
      <c r="Z19" s="259"/>
      <c r="AA19" s="259"/>
      <c r="AB19" s="259"/>
      <c r="AC19" s="259"/>
      <c r="AD19" s="259"/>
      <c r="AE19" s="259"/>
      <c r="AF19" s="259"/>
      <c r="AP19" s="83"/>
      <c r="BT19" s="83"/>
      <c r="CC19" s="259" t="s">
        <v>216</v>
      </c>
      <c r="CD19" s="259"/>
      <c r="CE19" s="259"/>
      <c r="CF19" s="259"/>
      <c r="CG19" s="259"/>
      <c r="CH19" s="259"/>
      <c r="CI19" s="259"/>
      <c r="CJ19" s="259"/>
      <c r="CK19" s="259"/>
      <c r="CL19" s="259"/>
      <c r="CV19" s="83"/>
      <c r="DX19" s="83"/>
      <c r="EG19" s="259" t="s">
        <v>217</v>
      </c>
      <c r="EH19" s="259"/>
      <c r="EI19" s="259"/>
      <c r="EJ19" s="259"/>
      <c r="EK19" s="259"/>
      <c r="EL19" s="259"/>
      <c r="EM19" s="259"/>
      <c r="EN19" s="259"/>
      <c r="EO19" s="259"/>
      <c r="EP19" s="259"/>
      <c r="EZ19" s="83"/>
      <c r="GD19" s="83"/>
      <c r="GM19" s="259" t="s">
        <v>218</v>
      </c>
      <c r="GN19" s="259"/>
      <c r="GO19" s="259"/>
      <c r="GP19" s="259"/>
      <c r="GQ19" s="259"/>
      <c r="GR19" s="259"/>
      <c r="GS19" s="259"/>
      <c r="GT19" s="259"/>
      <c r="GU19" s="259"/>
      <c r="GV19" s="259"/>
      <c r="HF19" s="83"/>
    </row>
    <row r="20" spans="1:224" s="79" customFormat="1" ht="15" customHeight="1" x14ac:dyDescent="0.4"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2"/>
      <c r="W20" s="252"/>
      <c r="Y20" s="252"/>
      <c r="Z20" s="252"/>
      <c r="AA20" s="252" t="s">
        <v>194</v>
      </c>
      <c r="AB20" s="252"/>
      <c r="AC20" s="252"/>
      <c r="AD20" s="252"/>
      <c r="AF20" s="259"/>
      <c r="AG20" s="259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2"/>
      <c r="CC20" s="252"/>
      <c r="CE20" s="252"/>
      <c r="CF20" s="252"/>
      <c r="CG20" s="252" t="s">
        <v>194</v>
      </c>
      <c r="CH20" s="252"/>
      <c r="CI20" s="252"/>
      <c r="CJ20" s="252"/>
      <c r="CL20" s="259"/>
      <c r="CM20" s="259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2"/>
      <c r="EG20" s="252"/>
      <c r="EI20" s="252"/>
      <c r="EJ20" s="252"/>
      <c r="EK20" s="252" t="s">
        <v>194</v>
      </c>
      <c r="EL20" s="252"/>
      <c r="EM20" s="252"/>
      <c r="EN20" s="252"/>
      <c r="EP20" s="259"/>
      <c r="EQ20" s="259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2"/>
      <c r="GM20" s="252"/>
      <c r="GO20" s="252"/>
      <c r="GP20" s="252"/>
      <c r="GQ20" s="252" t="s">
        <v>194</v>
      </c>
      <c r="GR20" s="252"/>
      <c r="GS20" s="252"/>
      <c r="GT20" s="252"/>
      <c r="GV20" s="259"/>
      <c r="GW20" s="260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</row>
    <row r="21" spans="1:224" s="79" customFormat="1" ht="15" customHeight="1" x14ac:dyDescent="0.4"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2"/>
      <c r="W21" s="252"/>
      <c r="Y21" s="252"/>
      <c r="Z21" s="252"/>
      <c r="AA21" s="252" t="s">
        <v>194</v>
      </c>
      <c r="AB21" s="252"/>
      <c r="AC21" s="252"/>
      <c r="AD21" s="252"/>
      <c r="AF21" s="259"/>
      <c r="AG21" s="259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2"/>
      <c r="CC21" s="252"/>
      <c r="CE21" s="252"/>
      <c r="CF21" s="252"/>
      <c r="CG21" s="252" t="s">
        <v>194</v>
      </c>
      <c r="CH21" s="252"/>
      <c r="CI21" s="252"/>
      <c r="CJ21" s="252"/>
      <c r="CL21" s="259"/>
      <c r="CM21" s="259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2"/>
      <c r="EG21" s="252"/>
      <c r="EI21" s="252"/>
      <c r="EJ21" s="252"/>
      <c r="EK21" s="252" t="s">
        <v>194</v>
      </c>
      <c r="EL21" s="252"/>
      <c r="EM21" s="252"/>
      <c r="EN21" s="252"/>
      <c r="EP21" s="259"/>
      <c r="EQ21" s="259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2"/>
      <c r="GM21" s="252"/>
      <c r="GO21" s="252"/>
      <c r="GP21" s="252"/>
      <c r="GQ21" s="252" t="s">
        <v>194</v>
      </c>
      <c r="GR21" s="252"/>
      <c r="GS21" s="252"/>
      <c r="GT21" s="252"/>
      <c r="GV21" s="259"/>
      <c r="GW21" s="260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</row>
    <row r="22" spans="1:224" s="79" customFormat="1" ht="15" customHeight="1" x14ac:dyDescent="0.4">
      <c r="F22" s="88"/>
      <c r="G22" s="88"/>
      <c r="H22" s="88"/>
      <c r="I22" s="88"/>
      <c r="J22" s="88"/>
      <c r="K22" s="88"/>
      <c r="L22" s="88"/>
      <c r="M22" s="89"/>
      <c r="N22" s="90"/>
      <c r="O22" s="88"/>
      <c r="P22" s="88"/>
      <c r="Q22" s="88"/>
      <c r="R22" s="88"/>
      <c r="S22" s="88"/>
      <c r="T22" s="88"/>
      <c r="U22" s="88"/>
      <c r="V22" s="252"/>
      <c r="W22" s="252"/>
      <c r="Y22" s="252"/>
      <c r="Z22" s="252"/>
      <c r="AA22" s="252" t="s">
        <v>194</v>
      </c>
      <c r="AB22" s="252"/>
      <c r="AC22" s="252"/>
      <c r="AD22" s="252"/>
      <c r="AF22" s="259"/>
      <c r="AG22" s="259"/>
      <c r="AH22" s="88"/>
      <c r="AI22" s="88"/>
      <c r="AJ22" s="88"/>
      <c r="AK22" s="88"/>
      <c r="AL22" s="88"/>
      <c r="AM22" s="88"/>
      <c r="AN22" s="88"/>
      <c r="AO22" s="89"/>
      <c r="AP22" s="90"/>
      <c r="AQ22" s="88"/>
      <c r="AR22" s="88"/>
      <c r="AS22" s="88"/>
      <c r="AT22" s="88"/>
      <c r="AU22" s="88"/>
      <c r="AV22" s="88"/>
      <c r="AW22" s="88"/>
      <c r="BL22" s="88"/>
      <c r="BM22" s="88"/>
      <c r="BN22" s="88"/>
      <c r="BO22" s="88"/>
      <c r="BP22" s="88"/>
      <c r="BQ22" s="88"/>
      <c r="BR22" s="88"/>
      <c r="BS22" s="89"/>
      <c r="BT22" s="90"/>
      <c r="BU22" s="88"/>
      <c r="BV22" s="88"/>
      <c r="BW22" s="88"/>
      <c r="BX22" s="88"/>
      <c r="BY22" s="88"/>
      <c r="BZ22" s="88"/>
      <c r="CA22" s="88"/>
      <c r="CB22" s="252"/>
      <c r="CC22" s="252"/>
      <c r="CE22" s="252"/>
      <c r="CF22" s="252"/>
      <c r="CG22" s="252" t="s">
        <v>194</v>
      </c>
      <c r="CH22" s="252"/>
      <c r="CI22" s="252"/>
      <c r="CJ22" s="252"/>
      <c r="CL22" s="259"/>
      <c r="CM22" s="259"/>
      <c r="CN22" s="88"/>
      <c r="CO22" s="88"/>
      <c r="CP22" s="88"/>
      <c r="CQ22" s="88"/>
      <c r="CR22" s="88"/>
      <c r="CS22" s="88"/>
      <c r="CT22" s="88"/>
      <c r="CU22" s="89"/>
      <c r="CV22" s="90"/>
      <c r="CW22" s="88"/>
      <c r="CX22" s="88"/>
      <c r="CY22" s="88"/>
      <c r="CZ22" s="88"/>
      <c r="DA22" s="88"/>
      <c r="DB22" s="88"/>
      <c r="DC22" s="88"/>
      <c r="DP22" s="88"/>
      <c r="DQ22" s="88"/>
      <c r="DR22" s="88"/>
      <c r="DS22" s="88"/>
      <c r="DT22" s="88"/>
      <c r="DU22" s="88"/>
      <c r="DV22" s="88"/>
      <c r="DW22" s="89"/>
      <c r="DX22" s="90"/>
      <c r="DY22" s="88"/>
      <c r="DZ22" s="88"/>
      <c r="EA22" s="88"/>
      <c r="EB22" s="88"/>
      <c r="EC22" s="88"/>
      <c r="ED22" s="88"/>
      <c r="EE22" s="88"/>
      <c r="EF22" s="252"/>
      <c r="EG22" s="252"/>
      <c r="EI22" s="252"/>
      <c r="EJ22" s="252"/>
      <c r="EK22" s="252" t="s">
        <v>194</v>
      </c>
      <c r="EL22" s="252"/>
      <c r="EM22" s="252"/>
      <c r="EN22" s="252"/>
      <c r="EP22" s="259"/>
      <c r="EQ22" s="259"/>
      <c r="ER22" s="88"/>
      <c r="ES22" s="88"/>
      <c r="ET22" s="88"/>
      <c r="EU22" s="88"/>
      <c r="EV22" s="88"/>
      <c r="EW22" s="88"/>
      <c r="EX22" s="88"/>
      <c r="EY22" s="89"/>
      <c r="EZ22" s="90"/>
      <c r="FA22" s="88"/>
      <c r="FB22" s="88"/>
      <c r="FC22" s="88"/>
      <c r="FD22" s="88"/>
      <c r="FE22" s="88"/>
      <c r="FF22" s="88"/>
      <c r="FG22" s="88"/>
      <c r="FV22" s="88"/>
      <c r="FW22" s="88"/>
      <c r="FX22" s="88"/>
      <c r="FY22" s="88"/>
      <c r="FZ22" s="88"/>
      <c r="GA22" s="88"/>
      <c r="GB22" s="88"/>
      <c r="GC22" s="89"/>
      <c r="GD22" s="90"/>
      <c r="GE22" s="88"/>
      <c r="GF22" s="88"/>
      <c r="GG22" s="88"/>
      <c r="GH22" s="88"/>
      <c r="GI22" s="88"/>
      <c r="GJ22" s="88"/>
      <c r="GK22" s="88"/>
      <c r="GL22" s="252"/>
      <c r="GM22" s="252"/>
      <c r="GO22" s="252"/>
      <c r="GP22" s="252"/>
      <c r="GQ22" s="252" t="s">
        <v>194</v>
      </c>
      <c r="GR22" s="252"/>
      <c r="GS22" s="252"/>
      <c r="GT22" s="252"/>
      <c r="GV22" s="259"/>
      <c r="GW22" s="259"/>
      <c r="GX22" s="88"/>
      <c r="GY22" s="88"/>
      <c r="GZ22" s="88"/>
      <c r="HA22" s="88"/>
      <c r="HB22" s="88"/>
      <c r="HC22" s="88"/>
      <c r="HD22" s="88"/>
      <c r="HE22" s="89"/>
      <c r="HF22" s="90"/>
      <c r="HG22" s="88"/>
      <c r="HH22" s="88"/>
      <c r="HI22" s="88"/>
      <c r="HJ22" s="88"/>
      <c r="HK22" s="88"/>
      <c r="HL22" s="88"/>
      <c r="HM22" s="88"/>
    </row>
    <row r="23" spans="1:224" s="79" customFormat="1" ht="15" customHeight="1" x14ac:dyDescent="0.4">
      <c r="M23" s="81"/>
      <c r="N23" s="82"/>
      <c r="V23" s="252"/>
      <c r="W23" s="252"/>
      <c r="Y23" s="252"/>
      <c r="Z23" s="252"/>
      <c r="AA23" s="252" t="s">
        <v>194</v>
      </c>
      <c r="AB23" s="252"/>
      <c r="AC23" s="252"/>
      <c r="AD23" s="252"/>
      <c r="AF23" s="259"/>
      <c r="AG23" s="259"/>
      <c r="AO23" s="81"/>
      <c r="AP23" s="82"/>
      <c r="BS23" s="81"/>
      <c r="BT23" s="82"/>
      <c r="CB23" s="252"/>
      <c r="CC23" s="252"/>
      <c r="CE23" s="252"/>
      <c r="CF23" s="252"/>
      <c r="CG23" s="252" t="s">
        <v>194</v>
      </c>
      <c r="CH23" s="252"/>
      <c r="CI23" s="252"/>
      <c r="CJ23" s="252"/>
      <c r="CL23" s="259"/>
      <c r="CM23" s="259"/>
      <c r="CU23" s="81"/>
      <c r="CV23" s="82"/>
      <c r="DW23" s="81"/>
      <c r="DX23" s="82"/>
      <c r="EF23" s="252"/>
      <c r="EG23" s="252"/>
      <c r="EI23" s="252"/>
      <c r="EJ23" s="252"/>
      <c r="EK23" s="252" t="s">
        <v>194</v>
      </c>
      <c r="EL23" s="252"/>
      <c r="EM23" s="252"/>
      <c r="EN23" s="252"/>
      <c r="EP23" s="259"/>
      <c r="EQ23" s="259"/>
      <c r="EY23" s="81"/>
      <c r="EZ23" s="82"/>
      <c r="GC23" s="81"/>
      <c r="GD23" s="82"/>
      <c r="GL23" s="252"/>
      <c r="GM23" s="252"/>
      <c r="GO23" s="252"/>
      <c r="GP23" s="252"/>
      <c r="GQ23" s="252" t="s">
        <v>194</v>
      </c>
      <c r="GR23" s="252"/>
      <c r="GS23" s="252"/>
      <c r="GT23" s="252"/>
      <c r="GV23" s="259"/>
      <c r="GW23" s="259"/>
      <c r="HE23" s="81"/>
      <c r="HF23" s="82"/>
    </row>
    <row r="24" spans="1:224" s="79" customFormat="1" ht="15" customHeight="1" x14ac:dyDescent="0.4">
      <c r="A24" s="79" t="s">
        <v>219</v>
      </c>
      <c r="F24" s="87"/>
      <c r="G24" s="262" t="s">
        <v>220</v>
      </c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91"/>
      <c r="Y24" s="278"/>
      <c r="Z24" s="252"/>
      <c r="AA24" s="252"/>
      <c r="AB24" s="252"/>
      <c r="AC24" s="252"/>
      <c r="AD24" s="252"/>
      <c r="AH24" s="87"/>
      <c r="AI24" s="262" t="s">
        <v>221</v>
      </c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91"/>
      <c r="BL24" s="87"/>
      <c r="BM24" s="262" t="s">
        <v>222</v>
      </c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91"/>
      <c r="CE24" s="278"/>
      <c r="CF24" s="252"/>
      <c r="CG24" s="252"/>
      <c r="CH24" s="252"/>
      <c r="CI24" s="252"/>
      <c r="CJ24" s="252"/>
      <c r="CN24" s="87"/>
      <c r="CO24" s="262" t="s">
        <v>223</v>
      </c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2"/>
      <c r="DA24" s="262"/>
      <c r="DB24" s="262"/>
      <c r="DC24" s="91"/>
      <c r="DP24" s="87"/>
      <c r="DQ24" s="262" t="s">
        <v>224</v>
      </c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2"/>
      <c r="EE24" s="91"/>
      <c r="EI24" s="278"/>
      <c r="EJ24" s="252"/>
      <c r="EK24" s="252"/>
      <c r="EL24" s="252"/>
      <c r="EM24" s="252"/>
      <c r="EN24" s="252"/>
      <c r="ER24" s="87"/>
      <c r="ES24" s="262" t="s">
        <v>225</v>
      </c>
      <c r="ET24" s="262"/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91"/>
      <c r="FV24" s="87"/>
      <c r="FW24" s="279" t="s">
        <v>226</v>
      </c>
      <c r="FX24" s="262"/>
      <c r="FY24" s="262"/>
      <c r="FZ24" s="262"/>
      <c r="GA24" s="262"/>
      <c r="GB24" s="262"/>
      <c r="GC24" s="262"/>
      <c r="GD24" s="262"/>
      <c r="GE24" s="262"/>
      <c r="GF24" s="262"/>
      <c r="GG24" s="262"/>
      <c r="GH24" s="262"/>
      <c r="GI24" s="262"/>
      <c r="GJ24" s="262"/>
      <c r="GK24" s="91"/>
      <c r="GO24" s="278"/>
      <c r="GP24" s="252"/>
      <c r="GQ24" s="252"/>
      <c r="GR24" s="252"/>
      <c r="GS24" s="252"/>
      <c r="GT24" s="252"/>
      <c r="GX24" s="87"/>
      <c r="GY24" s="279" t="s">
        <v>227</v>
      </c>
      <c r="GZ24" s="262"/>
      <c r="HA24" s="262"/>
      <c r="HB24" s="262"/>
      <c r="HC24" s="262"/>
      <c r="HD24" s="262"/>
      <c r="HE24" s="262"/>
      <c r="HF24" s="262"/>
      <c r="HG24" s="262"/>
      <c r="HH24" s="262"/>
      <c r="HI24" s="262"/>
      <c r="HJ24" s="262"/>
      <c r="HK24" s="262"/>
      <c r="HL24" s="262"/>
      <c r="HM24" s="91"/>
    </row>
    <row r="25" spans="1:224" s="79" customFormat="1" ht="15" customHeight="1" x14ac:dyDescent="0.4">
      <c r="A25" s="92" t="s">
        <v>228</v>
      </c>
      <c r="C25" s="280"/>
      <c r="D25" s="281"/>
      <c r="E25" s="281"/>
      <c r="F25" s="281"/>
      <c r="G25" s="281"/>
      <c r="H25" s="282"/>
      <c r="I25" s="286" t="s">
        <v>34</v>
      </c>
      <c r="J25" s="287"/>
      <c r="K25" s="287"/>
      <c r="L25" s="287"/>
      <c r="M25" s="287"/>
      <c r="N25" s="287"/>
      <c r="O25" s="287"/>
      <c r="P25" s="287"/>
      <c r="Q25" s="287"/>
      <c r="R25" s="288"/>
      <c r="S25" s="261"/>
      <c r="T25" s="262"/>
      <c r="U25" s="262"/>
      <c r="V25" s="262"/>
      <c r="W25" s="289"/>
      <c r="X25" s="290"/>
      <c r="AE25" s="261"/>
      <c r="AF25" s="289"/>
      <c r="AG25" s="289"/>
      <c r="AH25" s="289"/>
      <c r="AI25" s="289"/>
      <c r="AJ25" s="290"/>
      <c r="AK25" s="286" t="s">
        <v>229</v>
      </c>
      <c r="AL25" s="287"/>
      <c r="AM25" s="287"/>
      <c r="AN25" s="287"/>
      <c r="AO25" s="287"/>
      <c r="AP25" s="287"/>
      <c r="AQ25" s="287"/>
      <c r="AR25" s="287"/>
      <c r="AS25" s="287"/>
      <c r="AT25" s="288"/>
      <c r="AU25" s="261"/>
      <c r="AV25" s="262"/>
      <c r="AW25" s="262"/>
      <c r="AX25" s="262"/>
      <c r="AY25" s="289"/>
      <c r="AZ25" s="290"/>
      <c r="BI25" s="261"/>
      <c r="BJ25" s="289"/>
      <c r="BK25" s="289"/>
      <c r="BL25" s="289"/>
      <c r="BM25" s="289"/>
      <c r="BN25" s="290"/>
      <c r="BO25" s="286" t="s">
        <v>66</v>
      </c>
      <c r="BP25" s="287"/>
      <c r="BQ25" s="287"/>
      <c r="BR25" s="287"/>
      <c r="BS25" s="287"/>
      <c r="BT25" s="287"/>
      <c r="BU25" s="287"/>
      <c r="BV25" s="287"/>
      <c r="BW25" s="287"/>
      <c r="BX25" s="288"/>
      <c r="BY25" s="261"/>
      <c r="BZ25" s="262"/>
      <c r="CA25" s="262"/>
      <c r="CB25" s="262"/>
      <c r="CC25" s="289"/>
      <c r="CD25" s="290"/>
      <c r="CK25" s="261"/>
      <c r="CL25" s="289"/>
      <c r="CM25" s="289"/>
      <c r="CN25" s="289"/>
      <c r="CO25" s="289"/>
      <c r="CP25" s="290"/>
      <c r="CQ25" s="286" t="s">
        <v>230</v>
      </c>
      <c r="CR25" s="287"/>
      <c r="CS25" s="287"/>
      <c r="CT25" s="287"/>
      <c r="CU25" s="287"/>
      <c r="CV25" s="287"/>
      <c r="CW25" s="287"/>
      <c r="CX25" s="287"/>
      <c r="CY25" s="287"/>
      <c r="CZ25" s="288"/>
      <c r="DA25" s="261"/>
      <c r="DB25" s="262"/>
      <c r="DC25" s="262"/>
      <c r="DD25" s="262"/>
      <c r="DE25" s="289"/>
      <c r="DF25" s="290"/>
      <c r="DM25" s="261"/>
      <c r="DN25" s="289"/>
      <c r="DO25" s="289"/>
      <c r="DP25" s="289"/>
      <c r="DQ25" s="289"/>
      <c r="DR25" s="290"/>
      <c r="DS25" s="286" t="s">
        <v>51</v>
      </c>
      <c r="DT25" s="287"/>
      <c r="DU25" s="287"/>
      <c r="DV25" s="287"/>
      <c r="DW25" s="287"/>
      <c r="DX25" s="287"/>
      <c r="DY25" s="287"/>
      <c r="DZ25" s="287"/>
      <c r="EA25" s="287"/>
      <c r="EB25" s="288"/>
      <c r="EC25" s="261"/>
      <c r="ED25" s="262"/>
      <c r="EE25" s="262"/>
      <c r="EF25" s="262"/>
      <c r="EG25" s="289"/>
      <c r="EH25" s="290"/>
      <c r="EO25" s="261"/>
      <c r="EP25" s="289"/>
      <c r="EQ25" s="289"/>
      <c r="ER25" s="289"/>
      <c r="ES25" s="289"/>
      <c r="ET25" s="290"/>
      <c r="EU25" s="286" t="s">
        <v>53</v>
      </c>
      <c r="EV25" s="287"/>
      <c r="EW25" s="287"/>
      <c r="EX25" s="287"/>
      <c r="EY25" s="287"/>
      <c r="EZ25" s="287"/>
      <c r="FA25" s="287"/>
      <c r="FB25" s="287"/>
      <c r="FC25" s="287"/>
      <c r="FD25" s="288"/>
      <c r="FE25" s="261"/>
      <c r="FF25" s="262"/>
      <c r="FG25" s="262"/>
      <c r="FH25" s="262"/>
      <c r="FI25" s="289"/>
      <c r="FJ25" s="290"/>
      <c r="FS25" s="261"/>
      <c r="FT25" s="289"/>
      <c r="FU25" s="289"/>
      <c r="FV25" s="289"/>
      <c r="FW25" s="289"/>
      <c r="FX25" s="290"/>
      <c r="FY25" s="286" t="s">
        <v>67</v>
      </c>
      <c r="FZ25" s="287"/>
      <c r="GA25" s="287"/>
      <c r="GB25" s="287"/>
      <c r="GC25" s="287"/>
      <c r="GD25" s="287"/>
      <c r="GE25" s="287"/>
      <c r="GF25" s="287"/>
      <c r="GG25" s="287"/>
      <c r="GH25" s="288"/>
      <c r="GI25" s="261"/>
      <c r="GJ25" s="262"/>
      <c r="GK25" s="262"/>
      <c r="GL25" s="262"/>
      <c r="GM25" s="289"/>
      <c r="GN25" s="290"/>
      <c r="GU25" s="261"/>
      <c r="GV25" s="262"/>
      <c r="GW25" s="262"/>
      <c r="GX25" s="262"/>
      <c r="GY25" s="262"/>
      <c r="GZ25" s="263"/>
      <c r="HA25" s="286" t="s">
        <v>231</v>
      </c>
      <c r="HB25" s="287"/>
      <c r="HC25" s="287"/>
      <c r="HD25" s="287"/>
      <c r="HE25" s="287"/>
      <c r="HF25" s="287"/>
      <c r="HG25" s="287"/>
      <c r="HH25" s="287"/>
      <c r="HI25" s="287"/>
      <c r="HJ25" s="288"/>
      <c r="HK25" s="261"/>
      <c r="HL25" s="262"/>
      <c r="HM25" s="262"/>
      <c r="HN25" s="262"/>
      <c r="HO25" s="289"/>
      <c r="HP25" s="290"/>
    </row>
    <row r="26" spans="1:224" s="79" customFormat="1" ht="15" customHeight="1" x14ac:dyDescent="0.4">
      <c r="A26" s="92"/>
      <c r="C26" s="283"/>
      <c r="D26" s="284"/>
      <c r="E26" s="284"/>
      <c r="F26" s="284"/>
      <c r="G26" s="284"/>
      <c r="H26" s="285"/>
      <c r="I26" s="259"/>
      <c r="J26" s="259"/>
      <c r="K26" s="252"/>
      <c r="L26" s="252"/>
      <c r="M26" s="252" t="s">
        <v>232</v>
      </c>
      <c r="N26" s="252"/>
      <c r="O26" s="252"/>
      <c r="P26" s="252"/>
      <c r="Q26" s="259"/>
      <c r="R26" s="259"/>
      <c r="S26" s="291"/>
      <c r="T26" s="259"/>
      <c r="U26" s="259"/>
      <c r="V26" s="259"/>
      <c r="W26" s="252"/>
      <c r="X26" s="292"/>
      <c r="AE26" s="293"/>
      <c r="AF26" s="252"/>
      <c r="AG26" s="252"/>
      <c r="AH26" s="252"/>
      <c r="AI26" s="252"/>
      <c r="AJ26" s="292"/>
      <c r="AK26" s="259"/>
      <c r="AL26" s="259"/>
      <c r="AM26" s="252"/>
      <c r="AN26" s="252"/>
      <c r="AO26" s="252" t="s">
        <v>232</v>
      </c>
      <c r="AP26" s="252"/>
      <c r="AQ26" s="252"/>
      <c r="AR26" s="252"/>
      <c r="AS26" s="259"/>
      <c r="AT26" s="259"/>
      <c r="AU26" s="291"/>
      <c r="AV26" s="259"/>
      <c r="AW26" s="259"/>
      <c r="AX26" s="259"/>
      <c r="AY26" s="252"/>
      <c r="AZ26" s="292"/>
      <c r="BI26" s="293"/>
      <c r="BJ26" s="252"/>
      <c r="BK26" s="252"/>
      <c r="BL26" s="252"/>
      <c r="BM26" s="252"/>
      <c r="BN26" s="292"/>
      <c r="BO26" s="259"/>
      <c r="BP26" s="259"/>
      <c r="BQ26" s="252"/>
      <c r="BR26" s="252"/>
      <c r="BS26" s="252" t="s">
        <v>232</v>
      </c>
      <c r="BT26" s="252"/>
      <c r="BU26" s="252"/>
      <c r="BV26" s="252"/>
      <c r="BW26" s="259"/>
      <c r="BX26" s="259"/>
      <c r="BY26" s="291"/>
      <c r="BZ26" s="259"/>
      <c r="CA26" s="259"/>
      <c r="CB26" s="259"/>
      <c r="CC26" s="252"/>
      <c r="CD26" s="292"/>
      <c r="CK26" s="293"/>
      <c r="CL26" s="252"/>
      <c r="CM26" s="252"/>
      <c r="CN26" s="252"/>
      <c r="CO26" s="252"/>
      <c r="CP26" s="292"/>
      <c r="CQ26" s="259"/>
      <c r="CR26" s="259"/>
      <c r="CS26" s="252"/>
      <c r="CT26" s="252"/>
      <c r="CU26" s="252" t="s">
        <v>232</v>
      </c>
      <c r="CV26" s="252"/>
      <c r="CW26" s="252"/>
      <c r="CX26" s="252"/>
      <c r="CY26" s="259"/>
      <c r="CZ26" s="259"/>
      <c r="DA26" s="291"/>
      <c r="DB26" s="259"/>
      <c r="DC26" s="259"/>
      <c r="DD26" s="259"/>
      <c r="DE26" s="252"/>
      <c r="DF26" s="292"/>
      <c r="DM26" s="293"/>
      <c r="DN26" s="252"/>
      <c r="DO26" s="252"/>
      <c r="DP26" s="252"/>
      <c r="DQ26" s="252"/>
      <c r="DR26" s="292"/>
      <c r="DS26" s="259"/>
      <c r="DT26" s="259"/>
      <c r="DU26" s="252"/>
      <c r="DV26" s="252"/>
      <c r="DW26" s="252" t="s">
        <v>232</v>
      </c>
      <c r="DX26" s="252"/>
      <c r="DY26" s="252"/>
      <c r="DZ26" s="252"/>
      <c r="EA26" s="259"/>
      <c r="EB26" s="259"/>
      <c r="EC26" s="291"/>
      <c r="ED26" s="259"/>
      <c r="EE26" s="259"/>
      <c r="EF26" s="259"/>
      <c r="EG26" s="252"/>
      <c r="EH26" s="292"/>
      <c r="EO26" s="293"/>
      <c r="EP26" s="252"/>
      <c r="EQ26" s="252"/>
      <c r="ER26" s="252"/>
      <c r="ES26" s="252"/>
      <c r="ET26" s="292"/>
      <c r="EU26" s="259"/>
      <c r="EV26" s="259"/>
      <c r="EW26" s="252"/>
      <c r="EX26" s="252"/>
      <c r="EY26" s="252" t="s">
        <v>232</v>
      </c>
      <c r="EZ26" s="252"/>
      <c r="FA26" s="252"/>
      <c r="FB26" s="252"/>
      <c r="FC26" s="259"/>
      <c r="FD26" s="259"/>
      <c r="FE26" s="291"/>
      <c r="FF26" s="259"/>
      <c r="FG26" s="259"/>
      <c r="FH26" s="259"/>
      <c r="FI26" s="252"/>
      <c r="FJ26" s="292"/>
      <c r="FS26" s="293"/>
      <c r="FT26" s="252"/>
      <c r="FU26" s="252"/>
      <c r="FV26" s="252"/>
      <c r="FW26" s="252"/>
      <c r="FX26" s="292"/>
      <c r="FY26" s="259"/>
      <c r="FZ26" s="259"/>
      <c r="GA26" s="252"/>
      <c r="GB26" s="252"/>
      <c r="GC26" s="252"/>
      <c r="GD26" s="252"/>
      <c r="GE26" s="252"/>
      <c r="GF26" s="252"/>
      <c r="GG26" s="259"/>
      <c r="GH26" s="259"/>
      <c r="GI26" s="291"/>
      <c r="GJ26" s="259"/>
      <c r="GK26" s="259"/>
      <c r="GL26" s="259"/>
      <c r="GM26" s="252"/>
      <c r="GN26" s="292"/>
      <c r="GU26" s="291"/>
      <c r="GV26" s="259"/>
      <c r="GW26" s="259"/>
      <c r="GX26" s="259"/>
      <c r="GY26" s="259"/>
      <c r="GZ26" s="260"/>
      <c r="HA26" s="259"/>
      <c r="HB26" s="259"/>
      <c r="HC26" s="252"/>
      <c r="HD26" s="252"/>
      <c r="HE26" s="252" t="s">
        <v>232</v>
      </c>
      <c r="HF26" s="252"/>
      <c r="HG26" s="252"/>
      <c r="HH26" s="252"/>
      <c r="HI26" s="259"/>
      <c r="HJ26" s="259"/>
      <c r="HK26" s="291"/>
      <c r="HL26" s="259"/>
      <c r="HM26" s="259"/>
      <c r="HN26" s="259"/>
      <c r="HO26" s="252"/>
      <c r="HP26" s="292"/>
    </row>
    <row r="27" spans="1:224" s="79" customFormat="1" ht="15" customHeight="1" x14ac:dyDescent="0.4">
      <c r="A27" s="92"/>
      <c r="C27" s="294" t="s">
        <v>233</v>
      </c>
      <c r="D27" s="295"/>
      <c r="E27" s="295"/>
      <c r="F27" s="295"/>
      <c r="G27" s="295"/>
      <c r="H27" s="296"/>
      <c r="I27" s="259"/>
      <c r="J27" s="259"/>
      <c r="K27" s="252"/>
      <c r="L27" s="252"/>
      <c r="M27" s="252" t="s">
        <v>234</v>
      </c>
      <c r="N27" s="252"/>
      <c r="O27" s="252"/>
      <c r="P27" s="252"/>
      <c r="Q27" s="259"/>
      <c r="R27" s="259"/>
      <c r="S27" s="294" t="s">
        <v>235</v>
      </c>
      <c r="T27" s="295"/>
      <c r="U27" s="295"/>
      <c r="V27" s="295"/>
      <c r="W27" s="295"/>
      <c r="X27" s="296"/>
      <c r="AE27" s="294" t="s">
        <v>236</v>
      </c>
      <c r="AF27" s="295"/>
      <c r="AG27" s="295"/>
      <c r="AH27" s="295"/>
      <c r="AI27" s="295"/>
      <c r="AJ27" s="296"/>
      <c r="AK27" s="259"/>
      <c r="AL27" s="259"/>
      <c r="AM27" s="252"/>
      <c r="AN27" s="252"/>
      <c r="AO27" s="252" t="s">
        <v>234</v>
      </c>
      <c r="AP27" s="252"/>
      <c r="AQ27" s="252"/>
      <c r="AR27" s="252"/>
      <c r="AS27" s="259"/>
      <c r="AT27" s="259"/>
      <c r="AU27" s="300" t="s">
        <v>237</v>
      </c>
      <c r="AV27" s="301"/>
      <c r="AW27" s="301"/>
      <c r="AX27" s="301"/>
      <c r="AY27" s="301"/>
      <c r="AZ27" s="302"/>
      <c r="BI27" s="309" t="s">
        <v>238</v>
      </c>
      <c r="BJ27" s="310"/>
      <c r="BK27" s="310"/>
      <c r="BL27" s="310"/>
      <c r="BM27" s="310"/>
      <c r="BN27" s="311"/>
      <c r="BO27" s="259"/>
      <c r="BP27" s="259"/>
      <c r="BQ27" s="252"/>
      <c r="BR27" s="252"/>
      <c r="BS27" s="252" t="s">
        <v>234</v>
      </c>
      <c r="BT27" s="252"/>
      <c r="BU27" s="252"/>
      <c r="BV27" s="252"/>
      <c r="BW27" s="259"/>
      <c r="BX27" s="259"/>
      <c r="BY27" s="309" t="s">
        <v>239</v>
      </c>
      <c r="BZ27" s="310"/>
      <c r="CA27" s="310"/>
      <c r="CB27" s="310"/>
      <c r="CC27" s="310"/>
      <c r="CD27" s="311"/>
      <c r="CK27" s="309" t="s">
        <v>240</v>
      </c>
      <c r="CL27" s="310"/>
      <c r="CM27" s="310"/>
      <c r="CN27" s="310"/>
      <c r="CO27" s="310"/>
      <c r="CP27" s="311"/>
      <c r="CQ27" s="259"/>
      <c r="CR27" s="259"/>
      <c r="CS27" s="252"/>
      <c r="CT27" s="252"/>
      <c r="CU27" s="252" t="s">
        <v>234</v>
      </c>
      <c r="CV27" s="252"/>
      <c r="CW27" s="252"/>
      <c r="CX27" s="252"/>
      <c r="CY27" s="259"/>
      <c r="CZ27" s="259"/>
      <c r="DA27" s="309" t="s">
        <v>241</v>
      </c>
      <c r="DB27" s="310"/>
      <c r="DC27" s="310"/>
      <c r="DD27" s="310"/>
      <c r="DE27" s="310"/>
      <c r="DF27" s="311"/>
      <c r="DM27" s="294" t="s">
        <v>242</v>
      </c>
      <c r="DN27" s="295"/>
      <c r="DO27" s="295"/>
      <c r="DP27" s="295"/>
      <c r="DQ27" s="295"/>
      <c r="DR27" s="296"/>
      <c r="DS27" s="259"/>
      <c r="DT27" s="259"/>
      <c r="DU27" s="252"/>
      <c r="DV27" s="252"/>
      <c r="DW27" s="252" t="s">
        <v>234</v>
      </c>
      <c r="DX27" s="252"/>
      <c r="DY27" s="252"/>
      <c r="DZ27" s="252"/>
      <c r="EA27" s="259"/>
      <c r="EB27" s="259"/>
      <c r="EC27" s="300" t="s">
        <v>243</v>
      </c>
      <c r="ED27" s="301"/>
      <c r="EE27" s="301"/>
      <c r="EF27" s="301"/>
      <c r="EG27" s="301"/>
      <c r="EH27" s="302"/>
      <c r="EO27" s="300" t="s">
        <v>244</v>
      </c>
      <c r="EP27" s="301"/>
      <c r="EQ27" s="301"/>
      <c r="ER27" s="301"/>
      <c r="ES27" s="301"/>
      <c r="ET27" s="302"/>
      <c r="EU27" s="259"/>
      <c r="EV27" s="259"/>
      <c r="EW27" s="252"/>
      <c r="EX27" s="252"/>
      <c r="EY27" s="252" t="s">
        <v>234</v>
      </c>
      <c r="EZ27" s="252"/>
      <c r="FA27" s="252"/>
      <c r="FB27" s="252"/>
      <c r="FC27" s="259"/>
      <c r="FD27" s="259"/>
      <c r="FE27" s="294" t="s">
        <v>245</v>
      </c>
      <c r="FF27" s="295"/>
      <c r="FG27" s="295"/>
      <c r="FH27" s="295"/>
      <c r="FI27" s="295"/>
      <c r="FJ27" s="296"/>
      <c r="FS27" s="315" t="s">
        <v>246</v>
      </c>
      <c r="FT27" s="316"/>
      <c r="FU27" s="316"/>
      <c r="FV27" s="316"/>
      <c r="FW27" s="316"/>
      <c r="FX27" s="317"/>
      <c r="FY27" s="259"/>
      <c r="FZ27" s="259"/>
      <c r="GA27" s="252"/>
      <c r="GB27" s="252"/>
      <c r="GC27" s="252"/>
      <c r="GD27" s="252"/>
      <c r="GE27" s="252"/>
      <c r="GF27" s="252"/>
      <c r="GG27" s="259"/>
      <c r="GH27" s="259"/>
      <c r="GI27" s="294" t="s">
        <v>247</v>
      </c>
      <c r="GJ27" s="295"/>
      <c r="GK27" s="295"/>
      <c r="GL27" s="295"/>
      <c r="GM27" s="295"/>
      <c r="GN27" s="296"/>
      <c r="GU27" s="294" t="s">
        <v>248</v>
      </c>
      <c r="GV27" s="295"/>
      <c r="GW27" s="295"/>
      <c r="GX27" s="295"/>
      <c r="GY27" s="295"/>
      <c r="GZ27" s="296"/>
      <c r="HA27" s="259"/>
      <c r="HB27" s="259"/>
      <c r="HC27" s="252"/>
      <c r="HD27" s="252"/>
      <c r="HE27" s="252" t="s">
        <v>249</v>
      </c>
      <c r="HF27" s="252"/>
      <c r="HG27" s="252"/>
      <c r="HH27" s="252"/>
      <c r="HI27" s="259"/>
      <c r="HJ27" s="259"/>
      <c r="HK27" s="300" t="s">
        <v>250</v>
      </c>
      <c r="HL27" s="301"/>
      <c r="HM27" s="301"/>
      <c r="HN27" s="301"/>
      <c r="HO27" s="301"/>
      <c r="HP27" s="302"/>
    </row>
    <row r="28" spans="1:224" s="79" customFormat="1" ht="15" customHeight="1" x14ac:dyDescent="0.4">
      <c r="A28" s="92"/>
      <c r="C28" s="294"/>
      <c r="D28" s="295"/>
      <c r="E28" s="295"/>
      <c r="F28" s="295"/>
      <c r="G28" s="295"/>
      <c r="H28" s="296"/>
      <c r="I28" s="291"/>
      <c r="J28" s="259"/>
      <c r="K28" s="252"/>
      <c r="L28" s="252"/>
      <c r="M28" s="252" t="s">
        <v>249</v>
      </c>
      <c r="N28" s="252"/>
      <c r="O28" s="252"/>
      <c r="P28" s="252"/>
      <c r="Q28" s="259"/>
      <c r="R28" s="260"/>
      <c r="S28" s="294"/>
      <c r="T28" s="295"/>
      <c r="U28" s="295"/>
      <c r="V28" s="295"/>
      <c r="W28" s="295"/>
      <c r="X28" s="296"/>
      <c r="AE28" s="294"/>
      <c r="AF28" s="295"/>
      <c r="AG28" s="295"/>
      <c r="AH28" s="295"/>
      <c r="AI28" s="295"/>
      <c r="AJ28" s="296"/>
      <c r="AK28" s="291"/>
      <c r="AL28" s="259"/>
      <c r="AM28" s="252"/>
      <c r="AN28" s="252"/>
      <c r="AO28" s="252" t="s">
        <v>249</v>
      </c>
      <c r="AP28" s="252"/>
      <c r="AQ28" s="252"/>
      <c r="AR28" s="252"/>
      <c r="AS28" s="259"/>
      <c r="AT28" s="260"/>
      <c r="AU28" s="300"/>
      <c r="AV28" s="301"/>
      <c r="AW28" s="301"/>
      <c r="AX28" s="301"/>
      <c r="AY28" s="301"/>
      <c r="AZ28" s="302"/>
      <c r="BI28" s="309"/>
      <c r="BJ28" s="310"/>
      <c r="BK28" s="310"/>
      <c r="BL28" s="310"/>
      <c r="BM28" s="310"/>
      <c r="BN28" s="311"/>
      <c r="BO28" s="291"/>
      <c r="BP28" s="259"/>
      <c r="BQ28" s="252"/>
      <c r="BR28" s="252"/>
      <c r="BS28" s="252" t="s">
        <v>249</v>
      </c>
      <c r="BT28" s="252"/>
      <c r="BU28" s="252"/>
      <c r="BV28" s="252"/>
      <c r="BW28" s="259"/>
      <c r="BX28" s="260"/>
      <c r="BY28" s="309"/>
      <c r="BZ28" s="310"/>
      <c r="CA28" s="310"/>
      <c r="CB28" s="310"/>
      <c r="CC28" s="310"/>
      <c r="CD28" s="311"/>
      <c r="CK28" s="309"/>
      <c r="CL28" s="310"/>
      <c r="CM28" s="310"/>
      <c r="CN28" s="310"/>
      <c r="CO28" s="310"/>
      <c r="CP28" s="311"/>
      <c r="CQ28" s="291"/>
      <c r="CR28" s="259"/>
      <c r="CS28" s="252"/>
      <c r="CT28" s="252"/>
      <c r="CU28" s="252" t="s">
        <v>249</v>
      </c>
      <c r="CV28" s="252"/>
      <c r="CW28" s="252"/>
      <c r="CX28" s="252"/>
      <c r="CY28" s="259"/>
      <c r="CZ28" s="260"/>
      <c r="DA28" s="309"/>
      <c r="DB28" s="310"/>
      <c r="DC28" s="310"/>
      <c r="DD28" s="310"/>
      <c r="DE28" s="310"/>
      <c r="DF28" s="311"/>
      <c r="DM28" s="294"/>
      <c r="DN28" s="295"/>
      <c r="DO28" s="295"/>
      <c r="DP28" s="295"/>
      <c r="DQ28" s="295"/>
      <c r="DR28" s="296"/>
      <c r="DS28" s="291"/>
      <c r="DT28" s="259"/>
      <c r="DU28" s="252"/>
      <c r="DV28" s="252"/>
      <c r="DW28" s="252" t="s">
        <v>249</v>
      </c>
      <c r="DX28" s="252"/>
      <c r="DY28" s="252"/>
      <c r="DZ28" s="252"/>
      <c r="EA28" s="259"/>
      <c r="EB28" s="260"/>
      <c r="EC28" s="300"/>
      <c r="ED28" s="301"/>
      <c r="EE28" s="301"/>
      <c r="EF28" s="301"/>
      <c r="EG28" s="301"/>
      <c r="EH28" s="302"/>
      <c r="EO28" s="300"/>
      <c r="EP28" s="301"/>
      <c r="EQ28" s="301"/>
      <c r="ER28" s="301"/>
      <c r="ES28" s="301"/>
      <c r="ET28" s="302"/>
      <c r="EU28" s="291"/>
      <c r="EV28" s="259"/>
      <c r="EW28" s="252"/>
      <c r="EX28" s="252"/>
      <c r="EY28" s="252" t="s">
        <v>249</v>
      </c>
      <c r="EZ28" s="252"/>
      <c r="FA28" s="252"/>
      <c r="FB28" s="252"/>
      <c r="FC28" s="259"/>
      <c r="FD28" s="260"/>
      <c r="FE28" s="294"/>
      <c r="FF28" s="295"/>
      <c r="FG28" s="295"/>
      <c r="FH28" s="295"/>
      <c r="FI28" s="295"/>
      <c r="FJ28" s="296"/>
      <c r="FS28" s="315"/>
      <c r="FT28" s="316"/>
      <c r="FU28" s="316"/>
      <c r="FV28" s="316"/>
      <c r="FW28" s="316"/>
      <c r="FX28" s="317"/>
      <c r="FY28" s="291"/>
      <c r="FZ28" s="259"/>
      <c r="GA28" s="252"/>
      <c r="GB28" s="252"/>
      <c r="GC28" s="252" t="s">
        <v>249</v>
      </c>
      <c r="GD28" s="252"/>
      <c r="GE28" s="252"/>
      <c r="GF28" s="252"/>
      <c r="GG28" s="259"/>
      <c r="GH28" s="260"/>
      <c r="GI28" s="294"/>
      <c r="GJ28" s="295"/>
      <c r="GK28" s="295"/>
      <c r="GL28" s="295"/>
      <c r="GM28" s="295"/>
      <c r="GN28" s="296"/>
      <c r="GU28" s="294"/>
      <c r="GV28" s="295"/>
      <c r="GW28" s="295"/>
      <c r="GX28" s="295"/>
      <c r="GY28" s="295"/>
      <c r="GZ28" s="296"/>
      <c r="HA28" s="291"/>
      <c r="HB28" s="259"/>
      <c r="HC28" s="252"/>
      <c r="HD28" s="252"/>
      <c r="HE28" s="252" t="s">
        <v>249</v>
      </c>
      <c r="HF28" s="252"/>
      <c r="HG28" s="252"/>
      <c r="HH28" s="252"/>
      <c r="HI28" s="259"/>
      <c r="HJ28" s="260"/>
      <c r="HK28" s="300"/>
      <c r="HL28" s="301"/>
      <c r="HM28" s="301"/>
      <c r="HN28" s="301"/>
      <c r="HO28" s="301"/>
      <c r="HP28" s="302"/>
    </row>
    <row r="29" spans="1:224" s="79" customFormat="1" ht="15" customHeight="1" x14ac:dyDescent="0.4">
      <c r="C29" s="294"/>
      <c r="D29" s="295"/>
      <c r="E29" s="295"/>
      <c r="F29" s="295"/>
      <c r="G29" s="295"/>
      <c r="H29" s="296"/>
      <c r="I29" s="291"/>
      <c r="J29" s="259"/>
      <c r="K29" s="252"/>
      <c r="L29" s="252"/>
      <c r="M29" s="252" t="s">
        <v>249</v>
      </c>
      <c r="N29" s="252"/>
      <c r="O29" s="252"/>
      <c r="P29" s="252"/>
      <c r="Q29" s="259"/>
      <c r="R29" s="260"/>
      <c r="S29" s="294"/>
      <c r="T29" s="295"/>
      <c r="U29" s="295"/>
      <c r="V29" s="295"/>
      <c r="W29" s="295"/>
      <c r="X29" s="296"/>
      <c r="AE29" s="294"/>
      <c r="AF29" s="295"/>
      <c r="AG29" s="295"/>
      <c r="AH29" s="295"/>
      <c r="AI29" s="295"/>
      <c r="AJ29" s="296"/>
      <c r="AK29" s="291"/>
      <c r="AL29" s="259"/>
      <c r="AM29" s="252"/>
      <c r="AN29" s="252"/>
      <c r="AO29" s="252" t="s">
        <v>249</v>
      </c>
      <c r="AP29" s="252"/>
      <c r="AQ29" s="252"/>
      <c r="AR29" s="252"/>
      <c r="AS29" s="259"/>
      <c r="AT29" s="260"/>
      <c r="AU29" s="300"/>
      <c r="AV29" s="301"/>
      <c r="AW29" s="301"/>
      <c r="AX29" s="301"/>
      <c r="AY29" s="301"/>
      <c r="AZ29" s="302"/>
      <c r="BI29" s="309"/>
      <c r="BJ29" s="310"/>
      <c r="BK29" s="310"/>
      <c r="BL29" s="310"/>
      <c r="BM29" s="310"/>
      <c r="BN29" s="311"/>
      <c r="BO29" s="291"/>
      <c r="BP29" s="259"/>
      <c r="BQ29" s="252"/>
      <c r="BR29" s="252"/>
      <c r="BS29" s="252" t="s">
        <v>249</v>
      </c>
      <c r="BT29" s="252"/>
      <c r="BU29" s="252"/>
      <c r="BV29" s="252"/>
      <c r="BW29" s="259"/>
      <c r="BX29" s="260"/>
      <c r="BY29" s="309"/>
      <c r="BZ29" s="310"/>
      <c r="CA29" s="310"/>
      <c r="CB29" s="310"/>
      <c r="CC29" s="310"/>
      <c r="CD29" s="311"/>
      <c r="CK29" s="309"/>
      <c r="CL29" s="310"/>
      <c r="CM29" s="310"/>
      <c r="CN29" s="310"/>
      <c r="CO29" s="310"/>
      <c r="CP29" s="311"/>
      <c r="CQ29" s="291"/>
      <c r="CR29" s="259"/>
      <c r="CS29" s="252"/>
      <c r="CT29" s="252"/>
      <c r="CU29" s="252" t="s">
        <v>249</v>
      </c>
      <c r="CV29" s="252"/>
      <c r="CW29" s="252"/>
      <c r="CX29" s="252"/>
      <c r="CY29" s="259"/>
      <c r="CZ29" s="260"/>
      <c r="DA29" s="309"/>
      <c r="DB29" s="310"/>
      <c r="DC29" s="310"/>
      <c r="DD29" s="310"/>
      <c r="DE29" s="310"/>
      <c r="DF29" s="311"/>
      <c r="DM29" s="294"/>
      <c r="DN29" s="295"/>
      <c r="DO29" s="295"/>
      <c r="DP29" s="295"/>
      <c r="DQ29" s="295"/>
      <c r="DR29" s="296"/>
      <c r="DS29" s="291"/>
      <c r="DT29" s="259"/>
      <c r="DU29" s="252"/>
      <c r="DV29" s="252"/>
      <c r="DW29" s="252" t="s">
        <v>249</v>
      </c>
      <c r="DX29" s="252"/>
      <c r="DY29" s="252"/>
      <c r="DZ29" s="252"/>
      <c r="EA29" s="259"/>
      <c r="EB29" s="260"/>
      <c r="EC29" s="300"/>
      <c r="ED29" s="301"/>
      <c r="EE29" s="301"/>
      <c r="EF29" s="301"/>
      <c r="EG29" s="301"/>
      <c r="EH29" s="302"/>
      <c r="EO29" s="300"/>
      <c r="EP29" s="301"/>
      <c r="EQ29" s="301"/>
      <c r="ER29" s="301"/>
      <c r="ES29" s="301"/>
      <c r="ET29" s="302"/>
      <c r="EU29" s="291"/>
      <c r="EV29" s="259"/>
      <c r="EW29" s="252"/>
      <c r="EX29" s="252"/>
      <c r="EY29" s="252" t="s">
        <v>249</v>
      </c>
      <c r="EZ29" s="252"/>
      <c r="FA29" s="252"/>
      <c r="FB29" s="252"/>
      <c r="FC29" s="259"/>
      <c r="FD29" s="260"/>
      <c r="FE29" s="294"/>
      <c r="FF29" s="295"/>
      <c r="FG29" s="295"/>
      <c r="FH29" s="295"/>
      <c r="FI29" s="295"/>
      <c r="FJ29" s="296"/>
      <c r="FS29" s="315"/>
      <c r="FT29" s="316"/>
      <c r="FU29" s="316"/>
      <c r="FV29" s="316"/>
      <c r="FW29" s="316"/>
      <c r="FX29" s="317"/>
      <c r="FY29" s="291"/>
      <c r="FZ29" s="259"/>
      <c r="GA29" s="252"/>
      <c r="GB29" s="252"/>
      <c r="GC29" s="252" t="s">
        <v>249</v>
      </c>
      <c r="GD29" s="252"/>
      <c r="GE29" s="252"/>
      <c r="GF29" s="252"/>
      <c r="GG29" s="259"/>
      <c r="GH29" s="260"/>
      <c r="GI29" s="294"/>
      <c r="GJ29" s="295"/>
      <c r="GK29" s="295"/>
      <c r="GL29" s="295"/>
      <c r="GM29" s="295"/>
      <c r="GN29" s="296"/>
      <c r="GU29" s="294"/>
      <c r="GV29" s="295"/>
      <c r="GW29" s="295"/>
      <c r="GX29" s="295"/>
      <c r="GY29" s="295"/>
      <c r="GZ29" s="296"/>
      <c r="HA29" s="291"/>
      <c r="HB29" s="259"/>
      <c r="HC29" s="252"/>
      <c r="HD29" s="252"/>
      <c r="HE29" s="252" t="s">
        <v>249</v>
      </c>
      <c r="HF29" s="252"/>
      <c r="HG29" s="252"/>
      <c r="HH29" s="252"/>
      <c r="HI29" s="259"/>
      <c r="HJ29" s="260"/>
      <c r="HK29" s="300"/>
      <c r="HL29" s="301"/>
      <c r="HM29" s="301"/>
      <c r="HN29" s="301"/>
      <c r="HO29" s="301"/>
      <c r="HP29" s="302"/>
    </row>
    <row r="30" spans="1:224" s="79" customFormat="1" ht="15" customHeight="1" x14ac:dyDescent="0.4">
      <c r="A30" s="93" t="s">
        <v>251</v>
      </c>
      <c r="C30" s="294"/>
      <c r="D30" s="295"/>
      <c r="E30" s="295"/>
      <c r="F30" s="295"/>
      <c r="G30" s="295"/>
      <c r="H30" s="296"/>
      <c r="I30" s="306" t="s">
        <v>44</v>
      </c>
      <c r="J30" s="307"/>
      <c r="K30" s="307"/>
      <c r="L30" s="307"/>
      <c r="M30" s="307"/>
      <c r="N30" s="307"/>
      <c r="O30" s="307"/>
      <c r="P30" s="307"/>
      <c r="Q30" s="307"/>
      <c r="R30" s="308"/>
      <c r="S30" s="294"/>
      <c r="T30" s="295"/>
      <c r="U30" s="295"/>
      <c r="V30" s="295"/>
      <c r="W30" s="295"/>
      <c r="X30" s="296"/>
      <c r="AE30" s="294"/>
      <c r="AF30" s="295"/>
      <c r="AG30" s="295"/>
      <c r="AH30" s="295"/>
      <c r="AI30" s="295"/>
      <c r="AJ30" s="296"/>
      <c r="AK30" s="306" t="s">
        <v>63</v>
      </c>
      <c r="AL30" s="307"/>
      <c r="AM30" s="307"/>
      <c r="AN30" s="307"/>
      <c r="AO30" s="307"/>
      <c r="AP30" s="307"/>
      <c r="AQ30" s="307"/>
      <c r="AR30" s="307"/>
      <c r="AS30" s="307"/>
      <c r="AT30" s="308"/>
      <c r="AU30" s="300"/>
      <c r="AV30" s="301"/>
      <c r="AW30" s="301"/>
      <c r="AX30" s="301"/>
      <c r="AY30" s="301"/>
      <c r="AZ30" s="302"/>
      <c r="BI30" s="309"/>
      <c r="BJ30" s="310"/>
      <c r="BK30" s="310"/>
      <c r="BL30" s="310"/>
      <c r="BM30" s="310"/>
      <c r="BN30" s="311"/>
      <c r="BO30" s="306" t="s">
        <v>42</v>
      </c>
      <c r="BP30" s="307"/>
      <c r="BQ30" s="307"/>
      <c r="BR30" s="307"/>
      <c r="BS30" s="307"/>
      <c r="BT30" s="307"/>
      <c r="BU30" s="307"/>
      <c r="BV30" s="307"/>
      <c r="BW30" s="307"/>
      <c r="BX30" s="308"/>
      <c r="BY30" s="309"/>
      <c r="BZ30" s="310"/>
      <c r="CA30" s="310"/>
      <c r="CB30" s="310"/>
      <c r="CC30" s="310"/>
      <c r="CD30" s="311"/>
      <c r="CK30" s="309"/>
      <c r="CL30" s="310"/>
      <c r="CM30" s="310"/>
      <c r="CN30" s="310"/>
      <c r="CO30" s="310"/>
      <c r="CP30" s="311"/>
      <c r="CQ30" s="306" t="s">
        <v>35</v>
      </c>
      <c r="CR30" s="307"/>
      <c r="CS30" s="307"/>
      <c r="CT30" s="307"/>
      <c r="CU30" s="307"/>
      <c r="CV30" s="307"/>
      <c r="CW30" s="307"/>
      <c r="CX30" s="307"/>
      <c r="CY30" s="307"/>
      <c r="CZ30" s="308"/>
      <c r="DA30" s="309"/>
      <c r="DB30" s="310"/>
      <c r="DC30" s="310"/>
      <c r="DD30" s="310"/>
      <c r="DE30" s="310"/>
      <c r="DF30" s="311"/>
      <c r="DM30" s="294"/>
      <c r="DN30" s="295"/>
      <c r="DO30" s="295"/>
      <c r="DP30" s="295"/>
      <c r="DQ30" s="295"/>
      <c r="DR30" s="296"/>
      <c r="DS30" s="306" t="s">
        <v>48</v>
      </c>
      <c r="DT30" s="307"/>
      <c r="DU30" s="307"/>
      <c r="DV30" s="307"/>
      <c r="DW30" s="307"/>
      <c r="DX30" s="307"/>
      <c r="DY30" s="307"/>
      <c r="DZ30" s="307"/>
      <c r="EA30" s="307"/>
      <c r="EB30" s="308"/>
      <c r="EC30" s="300"/>
      <c r="ED30" s="301"/>
      <c r="EE30" s="301"/>
      <c r="EF30" s="301"/>
      <c r="EG30" s="301"/>
      <c r="EH30" s="302"/>
      <c r="EO30" s="300"/>
      <c r="EP30" s="301"/>
      <c r="EQ30" s="301"/>
      <c r="ER30" s="301"/>
      <c r="ES30" s="301"/>
      <c r="ET30" s="302"/>
      <c r="EU30" s="306" t="s">
        <v>65</v>
      </c>
      <c r="EV30" s="307"/>
      <c r="EW30" s="307"/>
      <c r="EX30" s="307"/>
      <c r="EY30" s="307"/>
      <c r="EZ30" s="307"/>
      <c r="FA30" s="307"/>
      <c r="FB30" s="307"/>
      <c r="FC30" s="307"/>
      <c r="FD30" s="308"/>
      <c r="FE30" s="294"/>
      <c r="FF30" s="295"/>
      <c r="FG30" s="295"/>
      <c r="FH30" s="295"/>
      <c r="FI30" s="295"/>
      <c r="FJ30" s="296"/>
      <c r="FS30" s="315"/>
      <c r="FT30" s="316"/>
      <c r="FU30" s="316"/>
      <c r="FV30" s="316"/>
      <c r="FW30" s="316"/>
      <c r="FX30" s="317"/>
      <c r="FY30" s="306" t="s">
        <v>257</v>
      </c>
      <c r="FZ30" s="307"/>
      <c r="GA30" s="307"/>
      <c r="GB30" s="307"/>
      <c r="GC30" s="307"/>
      <c r="GD30" s="307"/>
      <c r="GE30" s="307"/>
      <c r="GF30" s="307"/>
      <c r="GG30" s="307"/>
      <c r="GH30" s="308"/>
      <c r="GI30" s="294"/>
      <c r="GJ30" s="295"/>
      <c r="GK30" s="295"/>
      <c r="GL30" s="295"/>
      <c r="GM30" s="295"/>
      <c r="GN30" s="296"/>
      <c r="GU30" s="294"/>
      <c r="GV30" s="295"/>
      <c r="GW30" s="295"/>
      <c r="GX30" s="295"/>
      <c r="GY30" s="295"/>
      <c r="GZ30" s="296"/>
      <c r="HA30" s="306" t="s">
        <v>59</v>
      </c>
      <c r="HB30" s="307"/>
      <c r="HC30" s="307"/>
      <c r="HD30" s="307"/>
      <c r="HE30" s="307"/>
      <c r="HF30" s="307"/>
      <c r="HG30" s="307"/>
      <c r="HH30" s="307"/>
      <c r="HI30" s="307"/>
      <c r="HJ30" s="308"/>
      <c r="HK30" s="300"/>
      <c r="HL30" s="301"/>
      <c r="HM30" s="301"/>
      <c r="HN30" s="301"/>
      <c r="HO30" s="301"/>
      <c r="HP30" s="302"/>
    </row>
    <row r="31" spans="1:224" s="79" customFormat="1" ht="15" customHeight="1" x14ac:dyDescent="0.4">
      <c r="C31" s="297"/>
      <c r="D31" s="298"/>
      <c r="E31" s="298"/>
      <c r="F31" s="298"/>
      <c r="G31" s="298"/>
      <c r="H31" s="299"/>
      <c r="I31" s="306" t="s">
        <v>40</v>
      </c>
      <c r="J31" s="307"/>
      <c r="K31" s="307"/>
      <c r="L31" s="307"/>
      <c r="M31" s="307"/>
      <c r="N31" s="307"/>
      <c r="O31" s="307"/>
      <c r="P31" s="307"/>
      <c r="Q31" s="307"/>
      <c r="R31" s="308"/>
      <c r="S31" s="297"/>
      <c r="T31" s="298"/>
      <c r="U31" s="298"/>
      <c r="V31" s="298"/>
      <c r="W31" s="298"/>
      <c r="X31" s="299"/>
      <c r="AE31" s="297"/>
      <c r="AF31" s="298"/>
      <c r="AG31" s="298"/>
      <c r="AH31" s="298"/>
      <c r="AI31" s="298"/>
      <c r="AJ31" s="299"/>
      <c r="AK31" s="306" t="s">
        <v>38</v>
      </c>
      <c r="AL31" s="307"/>
      <c r="AM31" s="307"/>
      <c r="AN31" s="307"/>
      <c r="AO31" s="307"/>
      <c r="AP31" s="307"/>
      <c r="AQ31" s="307"/>
      <c r="AR31" s="307"/>
      <c r="AS31" s="307"/>
      <c r="AT31" s="308"/>
      <c r="AU31" s="303"/>
      <c r="AV31" s="304"/>
      <c r="AW31" s="304"/>
      <c r="AX31" s="304"/>
      <c r="AY31" s="304"/>
      <c r="AZ31" s="305"/>
      <c r="BI31" s="312"/>
      <c r="BJ31" s="313"/>
      <c r="BK31" s="313"/>
      <c r="BL31" s="313"/>
      <c r="BM31" s="313"/>
      <c r="BN31" s="314"/>
      <c r="BO31" s="306" t="s">
        <v>61</v>
      </c>
      <c r="BP31" s="307"/>
      <c r="BQ31" s="307"/>
      <c r="BR31" s="307"/>
      <c r="BS31" s="307"/>
      <c r="BT31" s="307"/>
      <c r="BU31" s="307"/>
      <c r="BV31" s="307"/>
      <c r="BW31" s="307"/>
      <c r="BX31" s="308"/>
      <c r="BY31" s="312"/>
      <c r="BZ31" s="313"/>
      <c r="CA31" s="313"/>
      <c r="CB31" s="313"/>
      <c r="CC31" s="313"/>
      <c r="CD31" s="314"/>
      <c r="CK31" s="312"/>
      <c r="CL31" s="313"/>
      <c r="CM31" s="313"/>
      <c r="CN31" s="313"/>
      <c r="CO31" s="313"/>
      <c r="CP31" s="314"/>
      <c r="CQ31" s="306" t="s">
        <v>46</v>
      </c>
      <c r="CR31" s="307"/>
      <c r="CS31" s="307"/>
      <c r="CT31" s="307"/>
      <c r="CU31" s="307"/>
      <c r="CV31" s="307"/>
      <c r="CW31" s="307"/>
      <c r="CX31" s="307"/>
      <c r="CY31" s="307"/>
      <c r="CZ31" s="308"/>
      <c r="DA31" s="312"/>
      <c r="DB31" s="313"/>
      <c r="DC31" s="313"/>
      <c r="DD31" s="313"/>
      <c r="DE31" s="313"/>
      <c r="DF31" s="314"/>
      <c r="DM31" s="297"/>
      <c r="DN31" s="298"/>
      <c r="DO31" s="298"/>
      <c r="DP31" s="298"/>
      <c r="DQ31" s="298"/>
      <c r="DR31" s="299"/>
      <c r="DS31" s="306" t="s">
        <v>55</v>
      </c>
      <c r="DT31" s="307"/>
      <c r="DU31" s="307"/>
      <c r="DV31" s="307"/>
      <c r="DW31" s="307"/>
      <c r="DX31" s="307"/>
      <c r="DY31" s="307"/>
      <c r="DZ31" s="307"/>
      <c r="EA31" s="307"/>
      <c r="EB31" s="308"/>
      <c r="EC31" s="303"/>
      <c r="ED31" s="304"/>
      <c r="EE31" s="304"/>
      <c r="EF31" s="304"/>
      <c r="EG31" s="304"/>
      <c r="EH31" s="305"/>
      <c r="EO31" s="303"/>
      <c r="EP31" s="304"/>
      <c r="EQ31" s="304"/>
      <c r="ER31" s="304"/>
      <c r="ES31" s="304"/>
      <c r="ET31" s="305"/>
      <c r="EU31" s="306" t="s">
        <v>57</v>
      </c>
      <c r="EV31" s="307"/>
      <c r="EW31" s="307"/>
      <c r="EX31" s="307"/>
      <c r="EY31" s="307"/>
      <c r="EZ31" s="307"/>
      <c r="FA31" s="307"/>
      <c r="FB31" s="307"/>
      <c r="FC31" s="307"/>
      <c r="FD31" s="308"/>
      <c r="FE31" s="297"/>
      <c r="FF31" s="298"/>
      <c r="FG31" s="298"/>
      <c r="FH31" s="298"/>
      <c r="FI31" s="298"/>
      <c r="FJ31" s="299"/>
      <c r="FS31" s="318"/>
      <c r="FT31" s="319"/>
      <c r="FU31" s="319"/>
      <c r="FV31" s="319"/>
      <c r="FW31" s="319"/>
      <c r="FX31" s="320"/>
      <c r="FY31" s="306" t="s">
        <v>64</v>
      </c>
      <c r="FZ31" s="307"/>
      <c r="GA31" s="307"/>
      <c r="GB31" s="307"/>
      <c r="GC31" s="307"/>
      <c r="GD31" s="307"/>
      <c r="GE31" s="307"/>
      <c r="GF31" s="307"/>
      <c r="GG31" s="307"/>
      <c r="GH31" s="308"/>
      <c r="GI31" s="297"/>
      <c r="GJ31" s="298"/>
      <c r="GK31" s="298"/>
      <c r="GL31" s="298"/>
      <c r="GM31" s="298"/>
      <c r="GN31" s="299"/>
      <c r="GU31" s="297"/>
      <c r="GV31" s="298"/>
      <c r="GW31" s="298"/>
      <c r="GX31" s="298"/>
      <c r="GY31" s="298"/>
      <c r="GZ31" s="299"/>
      <c r="HA31" s="306" t="s">
        <v>47</v>
      </c>
      <c r="HB31" s="307"/>
      <c r="HC31" s="307"/>
      <c r="HD31" s="307"/>
      <c r="HE31" s="307"/>
      <c r="HF31" s="307"/>
      <c r="HG31" s="307"/>
      <c r="HH31" s="307"/>
      <c r="HI31" s="307"/>
      <c r="HJ31" s="308"/>
      <c r="HK31" s="303"/>
      <c r="HL31" s="304"/>
      <c r="HM31" s="304"/>
      <c r="HN31" s="304"/>
      <c r="HO31" s="304"/>
      <c r="HP31" s="305"/>
    </row>
    <row r="32" spans="1:224" s="79" customFormat="1" ht="15" customHeight="1" thickBot="1" x14ac:dyDescent="0.4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</row>
    <row r="33" spans="1:207" s="79" customFormat="1" ht="15" customHeight="1" x14ac:dyDescent="0.4">
      <c r="T33" s="261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3"/>
      <c r="AY33" s="252"/>
      <c r="AZ33" s="252"/>
      <c r="BB33" s="252"/>
      <c r="BC33" s="252"/>
      <c r="BD33" s="252" t="s">
        <v>249</v>
      </c>
      <c r="BE33" s="252"/>
      <c r="BF33" s="252"/>
      <c r="BG33" s="252"/>
      <c r="BI33" s="259"/>
      <c r="BJ33" s="259"/>
      <c r="BZ33" s="261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3"/>
      <c r="DB33" s="266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8"/>
      <c r="ED33" s="261"/>
      <c r="EE33" s="262"/>
      <c r="EF33" s="262"/>
      <c r="EG33" s="262"/>
      <c r="EH33" s="262"/>
      <c r="EI33" s="262"/>
      <c r="EJ33" s="262"/>
      <c r="EK33" s="262"/>
      <c r="EL33" s="262"/>
      <c r="EM33" s="262"/>
      <c r="EN33" s="262"/>
      <c r="EO33" s="262"/>
      <c r="EP33" s="262"/>
      <c r="EQ33" s="262"/>
      <c r="ER33" s="262"/>
      <c r="ES33" s="263"/>
      <c r="FI33" s="252"/>
      <c r="FJ33" s="252"/>
      <c r="FL33" s="252"/>
      <c r="FM33" s="252"/>
      <c r="FN33" s="252" t="s">
        <v>249</v>
      </c>
      <c r="FO33" s="252"/>
      <c r="FP33" s="252"/>
      <c r="FQ33" s="252"/>
      <c r="FS33" s="259"/>
      <c r="FT33" s="259"/>
      <c r="GJ33" s="261"/>
      <c r="GK33" s="262"/>
      <c r="GL33" s="262"/>
      <c r="GM33" s="262"/>
      <c r="GN33" s="262"/>
      <c r="GO33" s="262"/>
      <c r="GP33" s="262"/>
      <c r="GQ33" s="262"/>
      <c r="GR33" s="262"/>
      <c r="GS33" s="262"/>
      <c r="GT33" s="262"/>
      <c r="GU33" s="262"/>
      <c r="GV33" s="262"/>
      <c r="GW33" s="262"/>
      <c r="GX33" s="262"/>
      <c r="GY33" s="263"/>
    </row>
    <row r="34" spans="1:207" s="79" customFormat="1" ht="15" customHeight="1" thickBot="1" x14ac:dyDescent="0.45">
      <c r="T34" s="26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65"/>
      <c r="AY34" s="252"/>
      <c r="AZ34" s="252"/>
      <c r="BB34" s="252"/>
      <c r="BC34" s="252"/>
      <c r="BD34" s="252" t="s">
        <v>249</v>
      </c>
      <c r="BE34" s="252"/>
      <c r="BF34" s="252"/>
      <c r="BG34" s="252"/>
      <c r="BI34" s="259"/>
      <c r="BJ34" s="259"/>
      <c r="BZ34" s="26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65"/>
      <c r="DB34" s="269"/>
      <c r="DC34" s="270"/>
      <c r="DD34" s="270"/>
      <c r="DE34" s="270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1"/>
      <c r="ED34" s="26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65"/>
      <c r="FI34" s="252"/>
      <c r="FJ34" s="252"/>
      <c r="FL34" s="252"/>
      <c r="FM34" s="252"/>
      <c r="FN34" s="252" t="s">
        <v>249</v>
      </c>
      <c r="FO34" s="252"/>
      <c r="FP34" s="252"/>
      <c r="FQ34" s="252"/>
      <c r="FS34" s="259"/>
      <c r="FT34" s="259"/>
      <c r="GJ34" s="264"/>
      <c r="GK34" s="254"/>
      <c r="GL34" s="254"/>
      <c r="GM34" s="254"/>
      <c r="GN34" s="254"/>
      <c r="GO34" s="254"/>
      <c r="GP34" s="254"/>
      <c r="GQ34" s="254"/>
      <c r="GR34" s="254"/>
      <c r="GS34" s="254"/>
      <c r="GT34" s="254"/>
      <c r="GU34" s="254"/>
      <c r="GV34" s="254"/>
      <c r="GW34" s="254"/>
      <c r="GX34" s="254"/>
      <c r="GY34" s="265"/>
    </row>
    <row r="35" spans="1:207" s="79" customFormat="1" ht="15" customHeight="1" x14ac:dyDescent="0.4">
      <c r="AB35" s="83"/>
      <c r="AY35" s="252"/>
      <c r="AZ35" s="252"/>
      <c r="BB35" s="252"/>
      <c r="BC35" s="252"/>
      <c r="BD35" s="252" t="s">
        <v>249</v>
      </c>
      <c r="BE35" s="252"/>
      <c r="BF35" s="252"/>
      <c r="BG35" s="252"/>
      <c r="BI35" s="259"/>
      <c r="BJ35" s="259"/>
      <c r="CH35" s="87"/>
      <c r="DJ35" s="82"/>
      <c r="EL35" s="83"/>
      <c r="FI35" s="252"/>
      <c r="FJ35" s="252"/>
      <c r="FL35" s="252"/>
      <c r="FM35" s="252"/>
      <c r="FN35" s="252" t="s">
        <v>249</v>
      </c>
      <c r="FO35" s="252"/>
      <c r="FP35" s="252"/>
      <c r="FQ35" s="252"/>
      <c r="FS35" s="259"/>
      <c r="FT35" s="259"/>
      <c r="GR35" s="87"/>
    </row>
    <row r="36" spans="1:207" s="79" customFormat="1" ht="15" customHeight="1" x14ac:dyDescent="0.4">
      <c r="A36" s="79" t="s">
        <v>252</v>
      </c>
      <c r="AB36" s="83"/>
      <c r="AY36" s="252"/>
      <c r="AZ36" s="252"/>
      <c r="BB36" s="252"/>
      <c r="BC36" s="252"/>
      <c r="BD36" s="252" t="s">
        <v>249</v>
      </c>
      <c r="BE36" s="252"/>
      <c r="BF36" s="252"/>
      <c r="BG36" s="252"/>
      <c r="BI36" s="259"/>
      <c r="BJ36" s="259"/>
      <c r="CH36" s="83"/>
      <c r="CV36" s="87"/>
      <c r="CW36" s="86"/>
      <c r="CX36" s="86"/>
      <c r="CY36" s="86"/>
      <c r="CZ36" s="86"/>
      <c r="DA36" s="86"/>
      <c r="DB36" s="86"/>
      <c r="DC36" s="86"/>
      <c r="DD36" s="86"/>
      <c r="DE36" s="262" t="s">
        <v>253</v>
      </c>
      <c r="DF36" s="262"/>
      <c r="DG36" s="262"/>
      <c r="DH36" s="262"/>
      <c r="DI36" s="262"/>
      <c r="DJ36" s="262"/>
      <c r="DK36" s="262"/>
      <c r="DL36" s="262"/>
      <c r="DM36" s="262"/>
      <c r="DN36" s="262"/>
      <c r="DO36" s="86"/>
      <c r="DP36" s="86"/>
      <c r="DQ36" s="86"/>
      <c r="DR36" s="86"/>
      <c r="DS36" s="86"/>
      <c r="DT36" s="86"/>
      <c r="DU36" s="86"/>
      <c r="DV36" s="86"/>
      <c r="DW36" s="91"/>
      <c r="EL36" s="83"/>
      <c r="FI36" s="252"/>
      <c r="FJ36" s="252"/>
      <c r="FL36" s="252"/>
      <c r="FM36" s="252"/>
      <c r="FN36" s="252" t="s">
        <v>249</v>
      </c>
      <c r="FO36" s="252"/>
      <c r="FP36" s="252"/>
      <c r="FQ36" s="252"/>
      <c r="FS36" s="259"/>
      <c r="FT36" s="259"/>
      <c r="GR36" s="83"/>
    </row>
    <row r="37" spans="1:207" s="79" customFormat="1" ht="15" customHeight="1" x14ac:dyDescent="0.4">
      <c r="AB37" s="83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CH37" s="83"/>
      <c r="CV37" s="83"/>
      <c r="DD37" s="252"/>
      <c r="DE37" s="252"/>
      <c r="DG37" s="252"/>
      <c r="DH37" s="252"/>
      <c r="DI37" s="252" t="s">
        <v>249</v>
      </c>
      <c r="DJ37" s="252"/>
      <c r="DK37" s="252"/>
      <c r="DL37" s="252"/>
      <c r="DN37" s="259"/>
      <c r="DO37" s="259"/>
      <c r="DW37" s="84"/>
      <c r="EL37" s="83"/>
      <c r="FI37" s="259"/>
      <c r="FJ37" s="259"/>
      <c r="FK37" s="259"/>
      <c r="FL37" s="259"/>
      <c r="FM37" s="259"/>
      <c r="FN37" s="259"/>
      <c r="FO37" s="259"/>
      <c r="FP37" s="259"/>
      <c r="FQ37" s="259"/>
      <c r="FR37" s="259"/>
      <c r="FS37" s="259"/>
      <c r="FT37" s="259"/>
      <c r="GR37" s="83"/>
    </row>
    <row r="38" spans="1:207" s="79" customFormat="1" ht="15" customHeight="1" x14ac:dyDescent="0.4">
      <c r="A38" s="79" t="s">
        <v>252</v>
      </c>
      <c r="AB38" s="82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321" t="s">
        <v>254</v>
      </c>
      <c r="BC38" s="321"/>
      <c r="BD38" s="321"/>
      <c r="BE38" s="321"/>
      <c r="BF38" s="321"/>
      <c r="BG38" s="32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5"/>
      <c r="CV38" s="83"/>
      <c r="DD38" s="252"/>
      <c r="DE38" s="252"/>
      <c r="DG38" s="252"/>
      <c r="DH38" s="252"/>
      <c r="DI38" s="252" t="s">
        <v>249</v>
      </c>
      <c r="DJ38" s="252"/>
      <c r="DK38" s="252"/>
      <c r="DL38" s="252"/>
      <c r="DN38" s="259"/>
      <c r="DO38" s="259"/>
      <c r="DW38" s="84"/>
      <c r="EL38" s="82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321" t="s">
        <v>255</v>
      </c>
      <c r="FM38" s="321"/>
      <c r="FN38" s="321"/>
      <c r="FO38" s="321"/>
      <c r="FP38" s="321"/>
      <c r="FQ38" s="32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5"/>
    </row>
    <row r="39" spans="1:207" s="79" customFormat="1" ht="15" customHeight="1" thickBot="1" x14ac:dyDescent="0.45">
      <c r="BE39" s="83"/>
      <c r="CV39" s="82"/>
      <c r="CW39" s="81"/>
      <c r="CX39" s="81"/>
      <c r="CY39" s="81"/>
      <c r="CZ39" s="81"/>
      <c r="DA39" s="81"/>
      <c r="DB39" s="81"/>
      <c r="DC39" s="81"/>
      <c r="DD39" s="252"/>
      <c r="DE39" s="252"/>
      <c r="DG39" s="252"/>
      <c r="DH39" s="252"/>
      <c r="DI39" s="252" t="s">
        <v>249</v>
      </c>
      <c r="DJ39" s="252"/>
      <c r="DK39" s="252"/>
      <c r="DL39" s="252"/>
      <c r="DN39" s="259"/>
      <c r="DO39" s="259"/>
      <c r="DP39" s="81"/>
      <c r="DQ39" s="81"/>
      <c r="DR39" s="81"/>
      <c r="DS39" s="81"/>
      <c r="DT39" s="81"/>
      <c r="DU39" s="81"/>
      <c r="DV39" s="81"/>
      <c r="DW39" s="85"/>
      <c r="FN39" s="84"/>
    </row>
    <row r="40" spans="1:207" s="79" customFormat="1" ht="15" customHeight="1" x14ac:dyDescent="0.4">
      <c r="AW40" s="272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4"/>
      <c r="CN40" s="261"/>
      <c r="CO40" s="262"/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3"/>
      <c r="DD40" s="252"/>
      <c r="DE40" s="252"/>
      <c r="DG40" s="252"/>
      <c r="DH40" s="252"/>
      <c r="DI40" s="252" t="s">
        <v>249</v>
      </c>
      <c r="DJ40" s="252"/>
      <c r="DK40" s="252"/>
      <c r="DL40" s="252"/>
      <c r="DN40" s="259"/>
      <c r="DO40" s="259"/>
      <c r="DP40" s="261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3"/>
      <c r="FG40" s="272"/>
      <c r="FH40" s="273"/>
      <c r="FI40" s="273"/>
      <c r="FJ40" s="273"/>
      <c r="FK40" s="273"/>
      <c r="FL40" s="273"/>
      <c r="FM40" s="273"/>
      <c r="FN40" s="273"/>
      <c r="FO40" s="273"/>
      <c r="FP40" s="273"/>
      <c r="FQ40" s="273"/>
      <c r="FR40" s="273"/>
      <c r="FS40" s="273"/>
      <c r="FT40" s="273"/>
      <c r="FU40" s="273"/>
      <c r="FV40" s="274"/>
    </row>
    <row r="41" spans="1:207" s="79" customFormat="1" ht="15" customHeight="1" thickBot="1" x14ac:dyDescent="0.45">
      <c r="AW41" s="275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7"/>
      <c r="CN41" s="26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65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6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65"/>
      <c r="FG41" s="275"/>
      <c r="FH41" s="276"/>
      <c r="FI41" s="276"/>
      <c r="FJ41" s="276"/>
      <c r="FK41" s="276"/>
      <c r="FL41" s="276"/>
      <c r="FM41" s="276"/>
      <c r="FN41" s="276"/>
      <c r="FO41" s="276"/>
      <c r="FP41" s="276"/>
      <c r="FQ41" s="276"/>
      <c r="FR41" s="276"/>
      <c r="FS41" s="276"/>
      <c r="FT41" s="276"/>
      <c r="FU41" s="276"/>
      <c r="FV41" s="277"/>
    </row>
    <row r="42" spans="1:207" s="79" customFormat="1" ht="15" customHeight="1" x14ac:dyDescent="0.4">
      <c r="A42" s="79" t="s">
        <v>252</v>
      </c>
      <c r="BE42" s="82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321" t="s">
        <v>256</v>
      </c>
      <c r="DH42" s="321"/>
      <c r="DI42" s="321"/>
      <c r="DJ42" s="321"/>
      <c r="DK42" s="321"/>
      <c r="DL42" s="32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5"/>
    </row>
    <row r="43" spans="1:207" s="79" customFormat="1" ht="15" customHeight="1" x14ac:dyDescent="0.4">
      <c r="DJ43" s="87"/>
    </row>
    <row r="44" spans="1:207" s="79" customFormat="1" ht="15" customHeight="1" x14ac:dyDescent="0.4"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T44" s="252"/>
      <c r="DU44" s="252"/>
      <c r="DW44" s="252"/>
      <c r="DX44" s="252"/>
      <c r="DY44" s="252" t="s">
        <v>249</v>
      </c>
      <c r="DZ44" s="252"/>
      <c r="EA44" s="252"/>
      <c r="EB44" s="252"/>
      <c r="ED44" s="259"/>
      <c r="EE44" s="259"/>
    </row>
    <row r="45" spans="1:207" s="79" customFormat="1" ht="15" customHeight="1" x14ac:dyDescent="0.4"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T45" s="252"/>
      <c r="DU45" s="252"/>
      <c r="DW45" s="252"/>
      <c r="DX45" s="252"/>
      <c r="DY45" s="252" t="s">
        <v>249</v>
      </c>
      <c r="DZ45" s="252"/>
      <c r="EA45" s="252"/>
      <c r="EB45" s="252"/>
      <c r="ED45" s="259"/>
      <c r="EE45" s="259"/>
    </row>
    <row r="46" spans="1:207" s="79" customFormat="1" ht="13.15" customHeight="1" x14ac:dyDescent="0.4"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</row>
    <row r="47" spans="1:207" s="79" customFormat="1" ht="13.15" customHeight="1" x14ac:dyDescent="0.4"/>
  </sheetData>
  <mergeCells count="417">
    <mergeCell ref="DD41:DO41"/>
    <mergeCell ref="DI38:DJ38"/>
    <mergeCell ref="DK38:DL38"/>
    <mergeCell ref="ED44:EE45"/>
    <mergeCell ref="DW45:DX45"/>
    <mergeCell ref="DY45:DZ45"/>
    <mergeCell ref="EA45:EB45"/>
    <mergeCell ref="DT46:EE46"/>
    <mergeCell ref="DG42:DL42"/>
    <mergeCell ref="DB44:DQ45"/>
    <mergeCell ref="DT44:DU45"/>
    <mergeCell ref="DW44:DX44"/>
    <mergeCell ref="DY44:DZ44"/>
    <mergeCell ref="EA44:EB44"/>
    <mergeCell ref="FL38:FQ38"/>
    <mergeCell ref="DD39:DE40"/>
    <mergeCell ref="DG39:DH39"/>
    <mergeCell ref="DI39:DJ39"/>
    <mergeCell ref="DK39:DL39"/>
    <mergeCell ref="DN39:DO40"/>
    <mergeCell ref="FG40:FV41"/>
    <mergeCell ref="FP36:FQ36"/>
    <mergeCell ref="AY37:BJ37"/>
    <mergeCell ref="DD37:DE38"/>
    <mergeCell ref="DG37:DH37"/>
    <mergeCell ref="DI37:DJ37"/>
    <mergeCell ref="DK37:DL37"/>
    <mergeCell ref="DN37:DO38"/>
    <mergeCell ref="FI37:FT37"/>
    <mergeCell ref="BB38:BG38"/>
    <mergeCell ref="DG38:DH38"/>
    <mergeCell ref="AY35:AZ36"/>
    <mergeCell ref="AW40:BL41"/>
    <mergeCell ref="CN40:DC41"/>
    <mergeCell ref="DG40:DH40"/>
    <mergeCell ref="DI40:DJ40"/>
    <mergeCell ref="DK40:DL40"/>
    <mergeCell ref="DP40:EE41"/>
    <mergeCell ref="FL35:FM35"/>
    <mergeCell ref="FN35:FO35"/>
    <mergeCell ref="FP35:FQ35"/>
    <mergeCell ref="FS35:FT36"/>
    <mergeCell ref="BB36:BC36"/>
    <mergeCell ref="BD36:BE36"/>
    <mergeCell ref="BF36:BG36"/>
    <mergeCell ref="DE36:DN36"/>
    <mergeCell ref="FL36:FM36"/>
    <mergeCell ref="FN36:FO36"/>
    <mergeCell ref="BB35:BC35"/>
    <mergeCell ref="BD35:BE35"/>
    <mergeCell ref="BF35:BG35"/>
    <mergeCell ref="BI35:BJ36"/>
    <mergeCell ref="FI35:FJ36"/>
    <mergeCell ref="I31:R31"/>
    <mergeCell ref="AK31:AT31"/>
    <mergeCell ref="BO31:BX31"/>
    <mergeCell ref="CQ31:CZ31"/>
    <mergeCell ref="DS31:EB31"/>
    <mergeCell ref="EU31:FD31"/>
    <mergeCell ref="FY31:GH31"/>
    <mergeCell ref="HA31:HJ31"/>
    <mergeCell ref="AK30:AT30"/>
    <mergeCell ref="BO30:BX30"/>
    <mergeCell ref="CQ30:CZ30"/>
    <mergeCell ref="DS30:EB30"/>
    <mergeCell ref="EU30:FD30"/>
    <mergeCell ref="FY30:GH30"/>
    <mergeCell ref="EY29:EZ29"/>
    <mergeCell ref="FA29:FB29"/>
    <mergeCell ref="T33:AI34"/>
    <mergeCell ref="AY33:AZ34"/>
    <mergeCell ref="BB33:BC33"/>
    <mergeCell ref="BD33:BE33"/>
    <mergeCell ref="BF33:BG33"/>
    <mergeCell ref="BI33:BJ34"/>
    <mergeCell ref="HA30:HJ30"/>
    <mergeCell ref="FP33:FQ33"/>
    <mergeCell ref="FS33:FT34"/>
    <mergeCell ref="GJ33:GY34"/>
    <mergeCell ref="BB34:BC34"/>
    <mergeCell ref="BD34:BE34"/>
    <mergeCell ref="BF34:BG34"/>
    <mergeCell ref="FL34:FM34"/>
    <mergeCell ref="FN34:FO34"/>
    <mergeCell ref="FP34:FQ34"/>
    <mergeCell ref="BZ33:CO34"/>
    <mergeCell ref="DB33:DQ34"/>
    <mergeCell ref="ED33:ES34"/>
    <mergeCell ref="FI33:FJ34"/>
    <mergeCell ref="FL33:FM33"/>
    <mergeCell ref="FN33:FO33"/>
    <mergeCell ref="HI28:HJ29"/>
    <mergeCell ref="K29:L29"/>
    <mergeCell ref="M29:N29"/>
    <mergeCell ref="O29:P29"/>
    <mergeCell ref="AM29:AN29"/>
    <mergeCell ref="AO29:AP29"/>
    <mergeCell ref="EU28:EV29"/>
    <mergeCell ref="EW28:EX28"/>
    <mergeCell ref="EY28:EZ28"/>
    <mergeCell ref="FA28:FB28"/>
    <mergeCell ref="FC28:FD29"/>
    <mergeCell ref="FY28:FZ29"/>
    <mergeCell ref="CQ28:CR29"/>
    <mergeCell ref="CS28:CT28"/>
    <mergeCell ref="CU28:CV28"/>
    <mergeCell ref="CW28:CX28"/>
    <mergeCell ref="CY28:CZ29"/>
    <mergeCell ref="DS28:DT29"/>
    <mergeCell ref="CW29:CX29"/>
    <mergeCell ref="AS28:AT29"/>
    <mergeCell ref="BO28:BP29"/>
    <mergeCell ref="BQ28:BR28"/>
    <mergeCell ref="BS28:BT28"/>
    <mergeCell ref="AQ29:AR29"/>
    <mergeCell ref="HK27:HP31"/>
    <mergeCell ref="I28:J29"/>
    <mergeCell ref="K28:L28"/>
    <mergeCell ref="M28:N28"/>
    <mergeCell ref="O28:P28"/>
    <mergeCell ref="Q28:R29"/>
    <mergeCell ref="AK28:AL29"/>
    <mergeCell ref="AM28:AN28"/>
    <mergeCell ref="AO28:AP28"/>
    <mergeCell ref="AQ28:AR28"/>
    <mergeCell ref="FE27:FJ31"/>
    <mergeCell ref="FS27:FX31"/>
    <mergeCell ref="GA27:GB27"/>
    <mergeCell ref="GC27:GD27"/>
    <mergeCell ref="GE27:GF27"/>
    <mergeCell ref="GI27:GN31"/>
    <mergeCell ref="GA28:GB28"/>
    <mergeCell ref="GC28:GD28"/>
    <mergeCell ref="GE28:GF28"/>
    <mergeCell ref="GG28:GH29"/>
    <mergeCell ref="DA27:DF31"/>
    <mergeCell ref="DM27:DR31"/>
    <mergeCell ref="DU27:DV27"/>
    <mergeCell ref="DW27:DX27"/>
    <mergeCell ref="DU28:DV28"/>
    <mergeCell ref="DW28:DX28"/>
    <mergeCell ref="DY28:DZ28"/>
    <mergeCell ref="EA28:EB29"/>
    <mergeCell ref="AU27:AZ31"/>
    <mergeCell ref="BI27:BN31"/>
    <mergeCell ref="BQ27:BR27"/>
    <mergeCell ref="BS27:BT27"/>
    <mergeCell ref="BU27:BV27"/>
    <mergeCell ref="BY27:CD31"/>
    <mergeCell ref="BQ29:BR29"/>
    <mergeCell ref="BS29:BT29"/>
    <mergeCell ref="BU29:BV29"/>
    <mergeCell ref="CS29:CT29"/>
    <mergeCell ref="CU29:CV29"/>
    <mergeCell ref="BU28:BV28"/>
    <mergeCell ref="BW28:BX29"/>
    <mergeCell ref="DU29:DV29"/>
    <mergeCell ref="DW29:DX29"/>
    <mergeCell ref="DY29:DZ29"/>
    <mergeCell ref="C27:H31"/>
    <mergeCell ref="K27:L27"/>
    <mergeCell ref="M27:N27"/>
    <mergeCell ref="O27:P27"/>
    <mergeCell ref="S27:X31"/>
    <mergeCell ref="AE27:AJ31"/>
    <mergeCell ref="I30:R30"/>
    <mergeCell ref="GG26:GH27"/>
    <mergeCell ref="HA26:HB27"/>
    <mergeCell ref="BW26:BX27"/>
    <mergeCell ref="CQ26:CR27"/>
    <mergeCell ref="CS26:CT26"/>
    <mergeCell ref="CU26:CV26"/>
    <mergeCell ref="CW26:CX26"/>
    <mergeCell ref="CY26:CZ27"/>
    <mergeCell ref="CK27:CP31"/>
    <mergeCell ref="CS27:CT27"/>
    <mergeCell ref="CU27:CV27"/>
    <mergeCell ref="CW27:CX27"/>
    <mergeCell ref="Q26:R27"/>
    <mergeCell ref="AK26:AL27"/>
    <mergeCell ref="AM26:AN26"/>
    <mergeCell ref="AO26:AP26"/>
    <mergeCell ref="AQ26:AR26"/>
    <mergeCell ref="HE27:HF27"/>
    <mergeCell ref="HG27:HH27"/>
    <mergeCell ref="EA26:EB27"/>
    <mergeCell ref="EU26:EV27"/>
    <mergeCell ref="EW26:EX26"/>
    <mergeCell ref="EY26:EZ26"/>
    <mergeCell ref="FA26:FB26"/>
    <mergeCell ref="FC26:FD27"/>
    <mergeCell ref="EO27:ET31"/>
    <mergeCell ref="EW27:EX27"/>
    <mergeCell ref="EY27:EZ27"/>
    <mergeCell ref="FA27:FB27"/>
    <mergeCell ref="EC27:EH31"/>
    <mergeCell ref="HG28:HH28"/>
    <mergeCell ref="HA28:HB29"/>
    <mergeCell ref="HC28:HD28"/>
    <mergeCell ref="HE28:HF28"/>
    <mergeCell ref="GA29:GB29"/>
    <mergeCell ref="GC29:GD29"/>
    <mergeCell ref="GE29:GF29"/>
    <mergeCell ref="HC29:HD29"/>
    <mergeCell ref="HE29:HF29"/>
    <mergeCell ref="HG29:HH29"/>
    <mergeCell ref="EW29:EX29"/>
    <mergeCell ref="AM27:AN27"/>
    <mergeCell ref="AO27:AP27"/>
    <mergeCell ref="AQ27:AR27"/>
    <mergeCell ref="FS25:FX26"/>
    <mergeCell ref="FY25:GH25"/>
    <mergeCell ref="GI25:GN26"/>
    <mergeCell ref="GU25:GZ26"/>
    <mergeCell ref="HA25:HJ25"/>
    <mergeCell ref="BI25:BN26"/>
    <mergeCell ref="BO25:BX25"/>
    <mergeCell ref="BY25:CD26"/>
    <mergeCell ref="CK25:CP26"/>
    <mergeCell ref="CQ25:CZ25"/>
    <mergeCell ref="DA25:DF26"/>
    <mergeCell ref="BO26:BP27"/>
    <mergeCell ref="BQ26:BR26"/>
    <mergeCell ref="BS26:BT26"/>
    <mergeCell ref="BU26:BV26"/>
    <mergeCell ref="HC26:HD26"/>
    <mergeCell ref="HE26:HF26"/>
    <mergeCell ref="HG26:HH26"/>
    <mergeCell ref="HI26:HJ27"/>
    <mergeCell ref="GU27:GZ31"/>
    <mergeCell ref="HC27:HD27"/>
    <mergeCell ref="EC25:EH26"/>
    <mergeCell ref="EO25:ET26"/>
    <mergeCell ref="EU25:FD25"/>
    <mergeCell ref="FE25:FJ26"/>
    <mergeCell ref="DS26:DT27"/>
    <mergeCell ref="DU26:DV26"/>
    <mergeCell ref="DW26:DX26"/>
    <mergeCell ref="DY26:DZ26"/>
    <mergeCell ref="AS26:AT27"/>
    <mergeCell ref="DY27:DZ27"/>
    <mergeCell ref="GY24:HL24"/>
    <mergeCell ref="G24:T24"/>
    <mergeCell ref="Y24:AD24"/>
    <mergeCell ref="AI24:AV24"/>
    <mergeCell ref="BM24:BZ24"/>
    <mergeCell ref="CE24:CJ24"/>
    <mergeCell ref="CO24:DB24"/>
    <mergeCell ref="C25:H26"/>
    <mergeCell ref="I25:R25"/>
    <mergeCell ref="S25:X26"/>
    <mergeCell ref="AE25:AJ26"/>
    <mergeCell ref="AK25:AT25"/>
    <mergeCell ref="AU25:AZ26"/>
    <mergeCell ref="I26:J27"/>
    <mergeCell ref="K26:L26"/>
    <mergeCell ref="M26:N26"/>
    <mergeCell ref="O26:P26"/>
    <mergeCell ref="HK25:HP26"/>
    <mergeCell ref="FY26:FZ27"/>
    <mergeCell ref="GA26:GB26"/>
    <mergeCell ref="GC26:GD26"/>
    <mergeCell ref="GE26:GF26"/>
    <mergeCell ref="DM25:DR26"/>
    <mergeCell ref="DS25:EB25"/>
    <mergeCell ref="CG23:CH23"/>
    <mergeCell ref="CI23:CJ23"/>
    <mergeCell ref="EP22:EQ23"/>
    <mergeCell ref="GL22:GM23"/>
    <mergeCell ref="GO22:GP22"/>
    <mergeCell ref="DQ24:ED24"/>
    <mergeCell ref="EI24:EN24"/>
    <mergeCell ref="ES24:FF24"/>
    <mergeCell ref="FW24:GJ24"/>
    <mergeCell ref="GO24:GT24"/>
    <mergeCell ref="GV22:GW23"/>
    <mergeCell ref="GO23:GP23"/>
    <mergeCell ref="GQ23:GR23"/>
    <mergeCell ref="GS23:GT23"/>
    <mergeCell ref="CI22:CJ22"/>
    <mergeCell ref="CL22:CM23"/>
    <mergeCell ref="EF22:EG23"/>
    <mergeCell ref="EI22:EJ22"/>
    <mergeCell ref="EK22:EL22"/>
    <mergeCell ref="EM22:EN22"/>
    <mergeCell ref="EI23:EJ23"/>
    <mergeCell ref="EK23:EL23"/>
    <mergeCell ref="EM23:EN23"/>
    <mergeCell ref="GQ21:GR21"/>
    <mergeCell ref="GS21:GT21"/>
    <mergeCell ref="V22:W23"/>
    <mergeCell ref="Y22:Z22"/>
    <mergeCell ref="AA22:AB22"/>
    <mergeCell ref="AC22:AD22"/>
    <mergeCell ref="AF22:AG23"/>
    <mergeCell ref="CB22:CC23"/>
    <mergeCell ref="CE22:CF22"/>
    <mergeCell ref="CG22:CH22"/>
    <mergeCell ref="EI21:EJ21"/>
    <mergeCell ref="EK21:EL21"/>
    <mergeCell ref="AH20:AW21"/>
    <mergeCell ref="BL20:CA21"/>
    <mergeCell ref="CB20:CC21"/>
    <mergeCell ref="CE20:CF20"/>
    <mergeCell ref="CG20:CH20"/>
    <mergeCell ref="CI20:CJ20"/>
    <mergeCell ref="GQ22:GR22"/>
    <mergeCell ref="GS22:GT22"/>
    <mergeCell ref="Y23:Z23"/>
    <mergeCell ref="AA23:AB23"/>
    <mergeCell ref="AC23:AD23"/>
    <mergeCell ref="CE23:CF23"/>
    <mergeCell ref="GQ20:GR20"/>
    <mergeCell ref="GS20:GT20"/>
    <mergeCell ref="GV20:GW21"/>
    <mergeCell ref="GX20:HM21"/>
    <mergeCell ref="Y21:Z21"/>
    <mergeCell ref="AA21:AB21"/>
    <mergeCell ref="AC21:AD21"/>
    <mergeCell ref="CE21:CF21"/>
    <mergeCell ref="CG21:CH21"/>
    <mergeCell ref="CI21:CJ21"/>
    <mergeCell ref="EM20:EN20"/>
    <mergeCell ref="EP20:EQ21"/>
    <mergeCell ref="ER20:FG21"/>
    <mergeCell ref="FV20:GK21"/>
    <mergeCell ref="GL20:GM21"/>
    <mergeCell ref="GO20:GP20"/>
    <mergeCell ref="EM21:EN21"/>
    <mergeCell ref="GO21:GP21"/>
    <mergeCell ref="CL20:CM21"/>
    <mergeCell ref="CN20:DC21"/>
    <mergeCell ref="DP20:EE21"/>
    <mergeCell ref="EF20:EG21"/>
    <mergeCell ref="EI20:EJ20"/>
    <mergeCell ref="EK20:EL20"/>
    <mergeCell ref="F20:U21"/>
    <mergeCell ref="V20:W21"/>
    <mergeCell ref="Y20:Z20"/>
    <mergeCell ref="AA20:AB20"/>
    <mergeCell ref="AC20:AD20"/>
    <mergeCell ref="AF20:AG21"/>
    <mergeCell ref="FL16:FM16"/>
    <mergeCell ref="FN16:FO16"/>
    <mergeCell ref="FP16:FQ16"/>
    <mergeCell ref="GJ16:GY17"/>
    <mergeCell ref="W19:AF19"/>
    <mergeCell ref="CC19:CL19"/>
    <mergeCell ref="EG19:EP19"/>
    <mergeCell ref="GM19:GV19"/>
    <mergeCell ref="FN15:FO15"/>
    <mergeCell ref="FP15:FQ15"/>
    <mergeCell ref="FS15:FT16"/>
    <mergeCell ref="T16:AI17"/>
    <mergeCell ref="BB16:BC16"/>
    <mergeCell ref="BD16:BE16"/>
    <mergeCell ref="BF16:BG16"/>
    <mergeCell ref="BZ16:CO17"/>
    <mergeCell ref="DB16:DQ17"/>
    <mergeCell ref="ED16:ES17"/>
    <mergeCell ref="DD13:DO13"/>
    <mergeCell ref="AY14:BJ14"/>
    <mergeCell ref="FI14:FT14"/>
    <mergeCell ref="AY15:AZ16"/>
    <mergeCell ref="BB15:BC15"/>
    <mergeCell ref="BD15:BE15"/>
    <mergeCell ref="BF15:BG15"/>
    <mergeCell ref="BI15:BJ16"/>
    <mergeCell ref="FI15:FJ16"/>
    <mergeCell ref="FL15:FM15"/>
    <mergeCell ref="DN11:DO12"/>
    <mergeCell ref="DP11:EE12"/>
    <mergeCell ref="FH11:FW12"/>
    <mergeCell ref="DG12:DH12"/>
    <mergeCell ref="DI12:DJ12"/>
    <mergeCell ref="DK12:DL12"/>
    <mergeCell ref="AW11:BL12"/>
    <mergeCell ref="CN11:DC12"/>
    <mergeCell ref="DD11:DE12"/>
    <mergeCell ref="DG11:DH11"/>
    <mergeCell ref="DI11:DJ11"/>
    <mergeCell ref="DK11:DL11"/>
    <mergeCell ref="GA8:GR8"/>
    <mergeCell ref="GW8:HP8"/>
    <mergeCell ref="DE9:DN9"/>
    <mergeCell ref="GA9:GR9"/>
    <mergeCell ref="GW9:HP9"/>
    <mergeCell ref="GA10:GR10"/>
    <mergeCell ref="GW10:HP10"/>
    <mergeCell ref="EF6:EG7"/>
    <mergeCell ref="GA6:GR6"/>
    <mergeCell ref="GW6:HP6"/>
    <mergeCell ref="DY7:DZ7"/>
    <mergeCell ref="EA7:EB7"/>
    <mergeCell ref="EC7:ED7"/>
    <mergeCell ref="GA7:GR7"/>
    <mergeCell ref="GW7:HP7"/>
    <mergeCell ref="C6:BV6"/>
    <mergeCell ref="DB6:DQ7"/>
    <mergeCell ref="DV6:DW7"/>
    <mergeCell ref="DY6:DZ6"/>
    <mergeCell ref="EA6:EB6"/>
    <mergeCell ref="EC6:ED6"/>
    <mergeCell ref="GA4:GR4"/>
    <mergeCell ref="GW4:HP4"/>
    <mergeCell ref="C5:BV5"/>
    <mergeCell ref="DY5:DZ5"/>
    <mergeCell ref="EA5:EB5"/>
    <mergeCell ref="EC5:ED5"/>
    <mergeCell ref="GA5:GR5"/>
    <mergeCell ref="GW5:HP5"/>
    <mergeCell ref="C4:CP4"/>
    <mergeCell ref="DV4:DW5"/>
    <mergeCell ref="DY4:DZ4"/>
    <mergeCell ref="EA4:EB4"/>
    <mergeCell ref="EC4:ED4"/>
    <mergeCell ref="EF4:EG5"/>
  </mergeCells>
  <phoneticPr fontId="3"/>
  <pageMargins left="0.9055118110236221" right="0" top="0" bottom="0" header="0.23622047244094491" footer="0.19685039370078741"/>
  <pageSetup paperSize="8" scal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２次対戦表</vt:lpstr>
      <vt:lpstr>星取表A～D</vt:lpstr>
      <vt:lpstr>星取表E～H</vt:lpstr>
      <vt:lpstr>トーナメント表</vt:lpstr>
      <vt:lpstr>'星取表A～D'!Print_Area</vt:lpstr>
      <vt:lpstr>'星取表E～H'!Print_Area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Goichi</dc:creator>
  <cp:lastModifiedBy>Owner</cp:lastModifiedBy>
  <cp:lastPrinted>2020-12-20T23:13:33Z</cp:lastPrinted>
  <dcterms:created xsi:type="dcterms:W3CDTF">2018-12-09T09:02:39Z</dcterms:created>
  <dcterms:modified xsi:type="dcterms:W3CDTF">2020-12-21T23:39:03Z</dcterms:modified>
</cp:coreProperties>
</file>